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c\Documents\Norah\Users\Nora\Documents\AOCRA NQ Zone Registrar\Regatta's\Regattas 2021\Annual Points Tally 2021\"/>
    </mc:Choice>
  </mc:AlternateContent>
  <xr:revisionPtr revIDLastSave="0" documentId="8_{ECCA7C3B-EA59-41AF-94A7-B8A3C80389AD}" xr6:coauthVersionLast="47" xr6:coauthVersionMax="47" xr10:uidLastSave="{00000000-0000-0000-0000-000000000000}"/>
  <bookViews>
    <workbookView xWindow="-120" yWindow="-120" windowWidth="29040" windowHeight="15840" tabRatio="770" activeTab="5" xr2:uid="{00000000-000D-0000-FFFF-FFFF00000000}"/>
  </bookViews>
  <sheets>
    <sheet name="Annual Tally 2021" sheetId="4" r:id="rId1"/>
    <sheet name="Canoe Point" sheetId="1" r:id="rId2"/>
    <sheet name="The Dam" sheetId="5" r:id="rId3"/>
    <sheet name="COW" sheetId="2" r:id="rId4"/>
    <sheet name="Coral Sea &amp; Townsville" sheetId="3" r:id="rId5"/>
    <sheet name="Mission Beach" sheetId="7" r:id="rId6"/>
  </sheets>
  <definedNames>
    <definedName name="_xlnm.Print_Titles" localSheetId="1">'Canoe Point'!$A:$R,'Canoe Point'!$3:$3</definedName>
    <definedName name="_xlnm.Print_Titles" localSheetId="4">'Coral Sea &amp; Townsville'!$A:$R,'Coral Sea &amp; Townsville'!$2:$2</definedName>
    <definedName name="_xlnm.Print_Titles" localSheetId="3">COW!$A:$R,COW!$1:$1</definedName>
    <definedName name="_xlnm.Print_Titles" localSheetId="2">'The Dam'!$A:$R,'The Dam'!$5:$5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4" i="7" l="1"/>
  <c r="R51" i="7"/>
  <c r="R145" i="7"/>
  <c r="R128" i="3"/>
  <c r="R30" i="1"/>
  <c r="R97" i="1" s="1"/>
  <c r="B177" i="4"/>
  <c r="H51" i="4"/>
  <c r="H29" i="4"/>
  <c r="H28" i="4"/>
  <c r="H27" i="4"/>
  <c r="H26" i="4"/>
  <c r="H8" i="4"/>
  <c r="H7" i="4"/>
  <c r="H6" i="4"/>
  <c r="H5" i="4"/>
  <c r="C126" i="4"/>
  <c r="C124" i="4"/>
  <c r="L159" i="7"/>
  <c r="D159" i="7"/>
  <c r="Q158" i="7"/>
  <c r="Q159" i="7" s="1"/>
  <c r="P158" i="7"/>
  <c r="O158" i="7"/>
  <c r="N158" i="7"/>
  <c r="M158" i="7"/>
  <c r="L158" i="7"/>
  <c r="K158" i="7"/>
  <c r="J158" i="7"/>
  <c r="I158" i="7"/>
  <c r="I159" i="7" s="1"/>
  <c r="H158" i="7"/>
  <c r="G158" i="7"/>
  <c r="F158" i="7"/>
  <c r="E158" i="7"/>
  <c r="D158" i="7"/>
  <c r="C158" i="7"/>
  <c r="B158" i="7"/>
  <c r="Q157" i="7"/>
  <c r="P157" i="7"/>
  <c r="O157" i="7"/>
  <c r="N157" i="7"/>
  <c r="M157" i="7"/>
  <c r="L157" i="7"/>
  <c r="K157" i="7"/>
  <c r="J157" i="7"/>
  <c r="J159" i="7" s="1"/>
  <c r="I157" i="7"/>
  <c r="H157" i="7"/>
  <c r="G157" i="7"/>
  <c r="F157" i="7"/>
  <c r="E157" i="7"/>
  <c r="D157" i="7"/>
  <c r="C157" i="7"/>
  <c r="B157" i="7"/>
  <c r="B159" i="7" s="1"/>
  <c r="Q156" i="7"/>
  <c r="P156" i="7"/>
  <c r="P159" i="7" s="1"/>
  <c r="O156" i="7"/>
  <c r="O159" i="7" s="1"/>
  <c r="N156" i="7"/>
  <c r="N159" i="7" s="1"/>
  <c r="M156" i="7"/>
  <c r="M159" i="7" s="1"/>
  <c r="L156" i="7"/>
  <c r="K156" i="7"/>
  <c r="K159" i="7" s="1"/>
  <c r="J156" i="7"/>
  <c r="I156" i="7"/>
  <c r="H156" i="7"/>
  <c r="H159" i="7" s="1"/>
  <c r="G156" i="7"/>
  <c r="G159" i="7" s="1"/>
  <c r="F156" i="7"/>
  <c r="F159" i="7" s="1"/>
  <c r="E156" i="7"/>
  <c r="E159" i="7" s="1"/>
  <c r="D156" i="7"/>
  <c r="C156" i="7"/>
  <c r="C159" i="7" s="1"/>
  <c r="B156" i="7"/>
  <c r="Q154" i="7"/>
  <c r="P154" i="7"/>
  <c r="O154" i="7"/>
  <c r="N154" i="7"/>
  <c r="M154" i="7"/>
  <c r="L154" i="7"/>
  <c r="J154" i="7"/>
  <c r="I154" i="7"/>
  <c r="H154" i="7"/>
  <c r="G154" i="7"/>
  <c r="F154" i="7"/>
  <c r="E154" i="7"/>
  <c r="D154" i="7"/>
  <c r="C154" i="7"/>
  <c r="B154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R143" i="7"/>
  <c r="R142" i="7"/>
  <c r="R141" i="7"/>
  <c r="R140" i="7"/>
  <c r="R139" i="7"/>
  <c r="R138" i="7"/>
  <c r="R137" i="7"/>
  <c r="R136" i="7"/>
  <c r="R135" i="7"/>
  <c r="R134" i="7"/>
  <c r="R133" i="7"/>
  <c r="R132" i="7"/>
  <c r="R129" i="7"/>
  <c r="R128" i="7"/>
  <c r="R127" i="7"/>
  <c r="R126" i="7"/>
  <c r="R125" i="7"/>
  <c r="R124" i="7"/>
  <c r="R123" i="7"/>
  <c r="R122" i="7"/>
  <c r="R121" i="7"/>
  <c r="R120" i="7"/>
  <c r="R119" i="7"/>
  <c r="R118" i="7"/>
  <c r="R154" i="7" s="1"/>
  <c r="R116" i="7"/>
  <c r="R115" i="7"/>
  <c r="R114" i="7"/>
  <c r="R113" i="7"/>
  <c r="R112" i="7"/>
  <c r="R110" i="7"/>
  <c r="R109" i="7"/>
  <c r="R108" i="7"/>
  <c r="R147" i="7" s="1"/>
  <c r="R107" i="7"/>
  <c r="R106" i="7"/>
  <c r="R102" i="7"/>
  <c r="R101" i="7"/>
  <c r="R100" i="7"/>
  <c r="R99" i="7"/>
  <c r="R98" i="7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0" i="7"/>
  <c r="R49" i="7"/>
  <c r="R48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28" i="7"/>
  <c r="R27" i="7"/>
  <c r="R26" i="7"/>
  <c r="R25" i="7"/>
  <c r="R24" i="7"/>
  <c r="R23" i="7"/>
  <c r="R22" i="7"/>
  <c r="R158" i="7" s="1"/>
  <c r="R21" i="7"/>
  <c r="R20" i="7"/>
  <c r="R19" i="7"/>
  <c r="R18" i="7"/>
  <c r="R17" i="7"/>
  <c r="R16" i="7"/>
  <c r="R15" i="7"/>
  <c r="R14" i="7"/>
  <c r="R157" i="7" s="1"/>
  <c r="R13" i="7"/>
  <c r="R12" i="7"/>
  <c r="R11" i="7"/>
  <c r="R10" i="7"/>
  <c r="R9" i="7"/>
  <c r="R8" i="7"/>
  <c r="R7" i="7"/>
  <c r="R6" i="7"/>
  <c r="R5" i="7"/>
  <c r="R156" i="7" s="1"/>
  <c r="R159" i="7" s="1"/>
  <c r="R151" i="7" l="1"/>
  <c r="R148" i="7"/>
  <c r="R150" i="7"/>
  <c r="R153" i="7"/>
  <c r="H50" i="4" l="1"/>
  <c r="H49" i="4"/>
  <c r="H48" i="4"/>
  <c r="H175" i="4"/>
  <c r="J175" i="4" s="1"/>
  <c r="I177" i="4"/>
  <c r="H31" i="4"/>
  <c r="C131" i="4"/>
  <c r="R133" i="3" l="1"/>
  <c r="R136" i="3"/>
  <c r="R137" i="3"/>
  <c r="R141" i="3"/>
  <c r="R139" i="3"/>
  <c r="I128" i="3"/>
  <c r="I130" i="3"/>
  <c r="I131" i="3"/>
  <c r="I133" i="3"/>
  <c r="I134" i="3"/>
  <c r="I136" i="3"/>
  <c r="I137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R59" i="3"/>
  <c r="R81" i="3"/>
  <c r="R6" i="3"/>
  <c r="R83" i="3"/>
  <c r="R40" i="3"/>
  <c r="R37" i="3"/>
  <c r="R33" i="3"/>
  <c r="R31" i="3"/>
  <c r="R28" i="3"/>
  <c r="R15" i="3"/>
  <c r="R11" i="3"/>
  <c r="R26" i="3"/>
  <c r="R27" i="3"/>
  <c r="R29" i="3"/>
  <c r="R30" i="3"/>
  <c r="R32" i="3"/>
  <c r="R34" i="3"/>
  <c r="R35" i="3"/>
  <c r="R36" i="3"/>
  <c r="R38" i="3"/>
  <c r="R39" i="3"/>
  <c r="R41" i="3"/>
  <c r="R42" i="3"/>
  <c r="R43" i="3"/>
  <c r="R46" i="3"/>
  <c r="R47" i="3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B142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Q140" i="5"/>
  <c r="Q143" i="5" s="1"/>
  <c r="P140" i="5"/>
  <c r="P143" i="5" s="1"/>
  <c r="O140" i="5"/>
  <c r="O143" i="5" s="1"/>
  <c r="N140" i="5"/>
  <c r="M140" i="5"/>
  <c r="M143" i="5" s="1"/>
  <c r="L140" i="5"/>
  <c r="L143" i="5" s="1"/>
  <c r="K140" i="5"/>
  <c r="K143" i="5" s="1"/>
  <c r="J140" i="5"/>
  <c r="J143" i="5" s="1"/>
  <c r="I140" i="5"/>
  <c r="I143" i="5" s="1"/>
  <c r="H140" i="5"/>
  <c r="H143" i="5" s="1"/>
  <c r="G140" i="5"/>
  <c r="G143" i="5" s="1"/>
  <c r="F140" i="5"/>
  <c r="F143" i="5" s="1"/>
  <c r="E140" i="5"/>
  <c r="D140" i="5"/>
  <c r="D143" i="5" s="1"/>
  <c r="C140" i="5"/>
  <c r="C143" i="5" s="1"/>
  <c r="B140" i="5"/>
  <c r="B143" i="5" s="1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B138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0" i="5"/>
  <c r="R99" i="5"/>
  <c r="R98" i="5"/>
  <c r="R97" i="5"/>
  <c r="R96" i="5"/>
  <c r="R94" i="5"/>
  <c r="R93" i="5"/>
  <c r="R92" i="5"/>
  <c r="R91" i="5"/>
  <c r="R90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3" i="5"/>
  <c r="R22" i="5"/>
  <c r="R21" i="5"/>
  <c r="R20" i="5"/>
  <c r="R19" i="5"/>
  <c r="R18" i="5"/>
  <c r="R17" i="5"/>
  <c r="R16" i="5"/>
  <c r="R15" i="5"/>
  <c r="R142" i="5" s="1"/>
  <c r="R14" i="5"/>
  <c r="R13" i="5"/>
  <c r="R12" i="5"/>
  <c r="R11" i="5"/>
  <c r="R10" i="5"/>
  <c r="R9" i="5"/>
  <c r="R8" i="5"/>
  <c r="R7" i="5"/>
  <c r="R6" i="5"/>
  <c r="R5" i="5"/>
  <c r="R141" i="5" l="1"/>
  <c r="R132" i="5"/>
  <c r="R129" i="5"/>
  <c r="E143" i="5"/>
  <c r="N143" i="5"/>
  <c r="R135" i="5"/>
  <c r="R131" i="5"/>
  <c r="R138" i="5"/>
  <c r="R134" i="5"/>
  <c r="R137" i="5"/>
  <c r="R140" i="5"/>
  <c r="R143" i="5" l="1"/>
  <c r="H140" i="4"/>
  <c r="K150" i="2"/>
  <c r="R150" i="2"/>
  <c r="K156" i="2"/>
  <c r="C156" i="2"/>
  <c r="Q155" i="2"/>
  <c r="P155" i="2"/>
  <c r="O155" i="2"/>
  <c r="N155" i="2"/>
  <c r="M155" i="2"/>
  <c r="L155" i="2"/>
  <c r="L156" i="2" s="1"/>
  <c r="K155" i="2"/>
  <c r="J155" i="2"/>
  <c r="I155" i="2"/>
  <c r="H155" i="2"/>
  <c r="G155" i="2"/>
  <c r="F155" i="2"/>
  <c r="E155" i="2"/>
  <c r="D155" i="2"/>
  <c r="D156" i="2" s="1"/>
  <c r="C155" i="2"/>
  <c r="B155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Q153" i="2"/>
  <c r="Q156" i="2" s="1"/>
  <c r="P153" i="2"/>
  <c r="P156" i="2" s="1"/>
  <c r="O153" i="2"/>
  <c r="O156" i="2" s="1"/>
  <c r="N153" i="2"/>
  <c r="N156" i="2" s="1"/>
  <c r="M153" i="2"/>
  <c r="M156" i="2" s="1"/>
  <c r="L153" i="2"/>
  <c r="K153" i="2"/>
  <c r="J153" i="2"/>
  <c r="J156" i="2" s="1"/>
  <c r="I153" i="2"/>
  <c r="I156" i="2" s="1"/>
  <c r="H153" i="2"/>
  <c r="H156" i="2" s="1"/>
  <c r="G153" i="2"/>
  <c r="G156" i="2" s="1"/>
  <c r="F153" i="2"/>
  <c r="F156" i="2" s="1"/>
  <c r="E153" i="2"/>
  <c r="E156" i="2" s="1"/>
  <c r="D153" i="2"/>
  <c r="C153" i="2"/>
  <c r="B153" i="2"/>
  <c r="B156" i="2" s="1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Q150" i="2"/>
  <c r="P150" i="2"/>
  <c r="O150" i="2"/>
  <c r="N150" i="2"/>
  <c r="M150" i="2"/>
  <c r="L150" i="2"/>
  <c r="J150" i="2"/>
  <c r="I150" i="2"/>
  <c r="H150" i="2"/>
  <c r="G150" i="2"/>
  <c r="F150" i="2"/>
  <c r="E150" i="2"/>
  <c r="D150" i="2"/>
  <c r="C150" i="2"/>
  <c r="B150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51" i="2" s="1"/>
  <c r="R113" i="2"/>
  <c r="R112" i="2"/>
  <c r="R111" i="2"/>
  <c r="R110" i="2"/>
  <c r="R109" i="2"/>
  <c r="R107" i="2"/>
  <c r="R106" i="2"/>
  <c r="R105" i="2"/>
  <c r="R104" i="2"/>
  <c r="R103" i="2"/>
  <c r="R144" i="2" s="1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148" i="2" s="1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28" i="2"/>
  <c r="R27" i="2"/>
  <c r="R26" i="2"/>
  <c r="R25" i="2"/>
  <c r="R24" i="2"/>
  <c r="R23" i="2"/>
  <c r="R22" i="2"/>
  <c r="R155" i="2" s="1"/>
  <c r="R21" i="2"/>
  <c r="R20" i="2"/>
  <c r="R19" i="2"/>
  <c r="R18" i="2"/>
  <c r="R17" i="2"/>
  <c r="R16" i="2"/>
  <c r="R15" i="2"/>
  <c r="R14" i="2"/>
  <c r="R154" i="2" s="1"/>
  <c r="R13" i="2"/>
  <c r="R12" i="2"/>
  <c r="R11" i="2"/>
  <c r="R147" i="2" s="1"/>
  <c r="R10" i="2"/>
  <c r="R9" i="2"/>
  <c r="R8" i="2"/>
  <c r="R7" i="2"/>
  <c r="R6" i="2"/>
  <c r="R5" i="2"/>
  <c r="R145" i="2" s="1"/>
  <c r="R153" i="2" l="1"/>
  <c r="R156" i="2" s="1"/>
  <c r="R142" i="2"/>
  <c r="H120" i="4"/>
  <c r="E129" i="4" l="1"/>
  <c r="E128" i="4"/>
  <c r="E116" i="4"/>
  <c r="E127" i="4"/>
  <c r="E126" i="4"/>
  <c r="E125" i="4"/>
  <c r="E124" i="4"/>
  <c r="D151" i="4"/>
  <c r="D150" i="4"/>
  <c r="D149" i="4"/>
  <c r="D148" i="4"/>
  <c r="D147" i="4"/>
  <c r="D146" i="4"/>
  <c r="D129" i="4"/>
  <c r="D128" i="4"/>
  <c r="D127" i="4"/>
  <c r="D126" i="4"/>
  <c r="D125" i="4"/>
  <c r="D124" i="4"/>
  <c r="G177" i="4" l="1"/>
  <c r="E177" i="4"/>
  <c r="G21" i="4"/>
  <c r="G87" i="4"/>
  <c r="E21" i="4"/>
  <c r="E43" i="4"/>
  <c r="G43" i="4"/>
  <c r="E65" i="4"/>
  <c r="D110" i="4"/>
  <c r="G110" i="4"/>
  <c r="G65" i="4"/>
  <c r="E87" i="4"/>
  <c r="E110" i="4"/>
  <c r="Q142" i="3"/>
  <c r="P142" i="3"/>
  <c r="N142" i="3"/>
  <c r="K142" i="3"/>
  <c r="I142" i="3"/>
  <c r="H142" i="3"/>
  <c r="F142" i="3"/>
  <c r="B139" i="3"/>
  <c r="B142" i="3" s="1"/>
  <c r="Q137" i="3"/>
  <c r="P137" i="3"/>
  <c r="O137" i="3"/>
  <c r="N137" i="3"/>
  <c r="M137" i="3"/>
  <c r="L137" i="3"/>
  <c r="K137" i="3"/>
  <c r="J137" i="3"/>
  <c r="H137" i="3"/>
  <c r="G137" i="3"/>
  <c r="F137" i="3"/>
  <c r="E137" i="3"/>
  <c r="D137" i="3"/>
  <c r="C137" i="3"/>
  <c r="B137" i="3"/>
  <c r="Q136" i="3"/>
  <c r="P136" i="3"/>
  <c r="O136" i="3"/>
  <c r="N136" i="3"/>
  <c r="M136" i="3"/>
  <c r="L136" i="3"/>
  <c r="K136" i="3"/>
  <c r="J136" i="3"/>
  <c r="H136" i="3"/>
  <c r="G136" i="3"/>
  <c r="F136" i="3"/>
  <c r="E136" i="3"/>
  <c r="D136" i="3"/>
  <c r="C136" i="3"/>
  <c r="B136" i="3"/>
  <c r="Q134" i="3"/>
  <c r="P134" i="3"/>
  <c r="O134" i="3"/>
  <c r="N134" i="3"/>
  <c r="M134" i="3"/>
  <c r="L134" i="3"/>
  <c r="K134" i="3"/>
  <c r="J134" i="3"/>
  <c r="H134" i="3"/>
  <c r="G134" i="3"/>
  <c r="F134" i="3"/>
  <c r="E134" i="3"/>
  <c r="D134" i="3"/>
  <c r="C134" i="3"/>
  <c r="B134" i="3"/>
  <c r="Q133" i="3"/>
  <c r="P133" i="3"/>
  <c r="O133" i="3"/>
  <c r="N133" i="3"/>
  <c r="M133" i="3"/>
  <c r="L133" i="3"/>
  <c r="K133" i="3"/>
  <c r="J133" i="3"/>
  <c r="H133" i="3"/>
  <c r="G133" i="3"/>
  <c r="F133" i="3"/>
  <c r="E133" i="3"/>
  <c r="D133" i="3"/>
  <c r="C133" i="3"/>
  <c r="B133" i="3"/>
  <c r="Q131" i="3"/>
  <c r="P131" i="3"/>
  <c r="O131" i="3"/>
  <c r="N131" i="3"/>
  <c r="M131" i="3"/>
  <c r="L131" i="3"/>
  <c r="K131" i="3"/>
  <c r="J131" i="3"/>
  <c r="H131" i="3"/>
  <c r="G131" i="3"/>
  <c r="F131" i="3"/>
  <c r="E131" i="3"/>
  <c r="D131" i="3"/>
  <c r="C131" i="3"/>
  <c r="B131" i="3"/>
  <c r="Q130" i="3"/>
  <c r="P130" i="3"/>
  <c r="O130" i="3"/>
  <c r="N130" i="3"/>
  <c r="M130" i="3"/>
  <c r="L130" i="3"/>
  <c r="K130" i="3"/>
  <c r="J130" i="3"/>
  <c r="H130" i="3"/>
  <c r="G130" i="3"/>
  <c r="F130" i="3"/>
  <c r="E130" i="3"/>
  <c r="D130" i="3"/>
  <c r="C130" i="3"/>
  <c r="B130" i="3"/>
  <c r="Q128" i="3"/>
  <c r="P128" i="3"/>
  <c r="O128" i="3"/>
  <c r="N128" i="3"/>
  <c r="M128" i="3"/>
  <c r="L128" i="3"/>
  <c r="K128" i="3"/>
  <c r="J128" i="3"/>
  <c r="H128" i="3"/>
  <c r="G128" i="3"/>
  <c r="F128" i="3"/>
  <c r="E128" i="3"/>
  <c r="D128" i="3"/>
  <c r="C128" i="3"/>
  <c r="B128" i="3"/>
  <c r="R126" i="3"/>
  <c r="R125" i="3"/>
  <c r="R124" i="3"/>
  <c r="R123" i="3"/>
  <c r="R122" i="3"/>
  <c r="R121" i="3"/>
  <c r="R120" i="3"/>
  <c r="R119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3" i="3"/>
  <c r="R102" i="3"/>
  <c r="R101" i="3"/>
  <c r="R100" i="3"/>
  <c r="R99" i="3"/>
  <c r="R97" i="3"/>
  <c r="R96" i="3"/>
  <c r="R95" i="3"/>
  <c r="R94" i="3"/>
  <c r="R93" i="3"/>
  <c r="R89" i="3"/>
  <c r="R88" i="3"/>
  <c r="R87" i="3"/>
  <c r="R86" i="3"/>
  <c r="R85" i="3"/>
  <c r="R84" i="3"/>
  <c r="R82" i="3"/>
  <c r="R80" i="3"/>
  <c r="R79" i="3"/>
  <c r="R78" i="3"/>
  <c r="R77" i="3"/>
  <c r="R76" i="3"/>
  <c r="R75" i="3"/>
  <c r="R74" i="3"/>
  <c r="R73" i="3"/>
  <c r="R72" i="3"/>
  <c r="R71" i="3"/>
  <c r="R70" i="3"/>
  <c r="R67" i="3"/>
  <c r="R66" i="3"/>
  <c r="R65" i="3"/>
  <c r="R64" i="3"/>
  <c r="R63" i="3"/>
  <c r="R62" i="3"/>
  <c r="R61" i="3"/>
  <c r="R60" i="3"/>
  <c r="R58" i="3"/>
  <c r="R57" i="3"/>
  <c r="R56" i="3"/>
  <c r="R55" i="3"/>
  <c r="R54" i="3"/>
  <c r="R53" i="3"/>
  <c r="R52" i="3"/>
  <c r="R51" i="3"/>
  <c r="R50" i="3"/>
  <c r="R49" i="3"/>
  <c r="R48" i="3"/>
  <c r="R23" i="3"/>
  <c r="R22" i="3"/>
  <c r="R21" i="3"/>
  <c r="R20" i="3"/>
  <c r="R19" i="3"/>
  <c r="R18" i="3"/>
  <c r="R17" i="3"/>
  <c r="R16" i="3"/>
  <c r="R14" i="3"/>
  <c r="R13" i="3"/>
  <c r="R12" i="3"/>
  <c r="R10" i="3"/>
  <c r="R9" i="3"/>
  <c r="R8" i="3"/>
  <c r="R7" i="3"/>
  <c r="R5" i="3"/>
  <c r="R4" i="3"/>
  <c r="R131" i="3" l="1"/>
  <c r="R134" i="3"/>
  <c r="R140" i="3"/>
  <c r="E142" i="3"/>
  <c r="D142" i="3"/>
  <c r="L142" i="3"/>
  <c r="O142" i="3"/>
  <c r="G142" i="3"/>
  <c r="C142" i="3"/>
  <c r="M142" i="3"/>
  <c r="J142" i="3"/>
  <c r="D43" i="4"/>
  <c r="D65" i="4"/>
  <c r="D87" i="4"/>
  <c r="D177" i="4"/>
  <c r="R130" i="3"/>
  <c r="D21" i="4" l="1"/>
  <c r="R142" i="3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R29" i="1"/>
  <c r="R13" i="1" l="1"/>
  <c r="G153" i="4" l="1"/>
  <c r="E151" i="4" l="1"/>
  <c r="E150" i="4"/>
  <c r="E149" i="4"/>
  <c r="E148" i="4"/>
  <c r="E147" i="4"/>
  <c r="E146" i="4"/>
  <c r="C151" i="4"/>
  <c r="C150" i="4"/>
  <c r="C149" i="4"/>
  <c r="C148" i="4"/>
  <c r="C147" i="4"/>
  <c r="C146" i="4"/>
  <c r="C127" i="4"/>
  <c r="C125" i="4"/>
  <c r="Q106" i="1"/>
  <c r="B151" i="4" s="1"/>
  <c r="P106" i="1"/>
  <c r="B150" i="4" s="1"/>
  <c r="O106" i="1"/>
  <c r="B137" i="4" s="1"/>
  <c r="N106" i="1"/>
  <c r="B149" i="4" s="1"/>
  <c r="M106" i="1"/>
  <c r="L106" i="1"/>
  <c r="B148" i="4" s="1"/>
  <c r="J106" i="1"/>
  <c r="H106" i="1"/>
  <c r="B147" i="4" s="1"/>
  <c r="G106" i="1"/>
  <c r="E106" i="1"/>
  <c r="D106" i="1"/>
  <c r="C106" i="1"/>
  <c r="B106" i="1"/>
  <c r="B146" i="4" s="1"/>
  <c r="Q105" i="1"/>
  <c r="B129" i="4" s="1"/>
  <c r="P105" i="1"/>
  <c r="B128" i="4" s="1"/>
  <c r="O105" i="1"/>
  <c r="B116" i="4" s="1"/>
  <c r="N105" i="1"/>
  <c r="B127" i="4" s="1"/>
  <c r="M105" i="1"/>
  <c r="L105" i="1"/>
  <c r="B126" i="4" s="1"/>
  <c r="K105" i="1"/>
  <c r="J105" i="1"/>
  <c r="H105" i="1"/>
  <c r="B125" i="4" s="1"/>
  <c r="G105" i="1"/>
  <c r="F105" i="1"/>
  <c r="E105" i="1"/>
  <c r="D105" i="1"/>
  <c r="C105" i="1"/>
  <c r="B105" i="1"/>
  <c r="B124" i="4" s="1"/>
  <c r="P100" i="1"/>
  <c r="N100" i="1"/>
  <c r="M100" i="1"/>
  <c r="L100" i="1"/>
  <c r="J100" i="1"/>
  <c r="H100" i="1"/>
  <c r="D100" i="1"/>
  <c r="C100" i="1"/>
  <c r="Q99" i="1"/>
  <c r="P99" i="1"/>
  <c r="O99" i="1"/>
  <c r="N99" i="1"/>
  <c r="M99" i="1"/>
  <c r="L99" i="1"/>
  <c r="J99" i="1"/>
  <c r="H99" i="1"/>
  <c r="G99" i="1"/>
  <c r="E99" i="1"/>
  <c r="D99" i="1"/>
  <c r="C99" i="1"/>
  <c r="Q109" i="1"/>
  <c r="P109" i="1"/>
  <c r="O109" i="1"/>
  <c r="N109" i="1"/>
  <c r="M109" i="1"/>
  <c r="L109" i="1"/>
  <c r="J109" i="1"/>
  <c r="H109" i="1"/>
  <c r="G109" i="1"/>
  <c r="D109" i="1"/>
  <c r="C109" i="1"/>
  <c r="P108" i="1"/>
  <c r="O108" i="1"/>
  <c r="N108" i="1"/>
  <c r="M108" i="1"/>
  <c r="L108" i="1"/>
  <c r="J108" i="1"/>
  <c r="H108" i="1"/>
  <c r="G108" i="1"/>
  <c r="F108" i="1"/>
  <c r="E108" i="1"/>
  <c r="D108" i="1"/>
  <c r="C108" i="1"/>
  <c r="B109" i="1"/>
  <c r="B108" i="1"/>
  <c r="B103" i="1"/>
  <c r="P97" i="1"/>
  <c r="N97" i="1"/>
  <c r="M97" i="1"/>
  <c r="L97" i="1"/>
  <c r="J97" i="1"/>
  <c r="H97" i="1"/>
  <c r="D97" i="1"/>
  <c r="C97" i="1"/>
  <c r="H123" i="4" l="1"/>
  <c r="C153" i="4"/>
  <c r="C43" i="4"/>
  <c r="D131" i="4"/>
  <c r="H151" i="4"/>
  <c r="H119" i="4"/>
  <c r="H115" i="4"/>
  <c r="H116" i="4"/>
  <c r="H125" i="4"/>
  <c r="H148" i="4"/>
  <c r="H117" i="4"/>
  <c r="H122" i="4"/>
  <c r="H150" i="4"/>
  <c r="H19" i="4"/>
  <c r="H118" i="4"/>
  <c r="H144" i="4"/>
  <c r="H128" i="4"/>
  <c r="H147" i="4"/>
  <c r="H126" i="4"/>
  <c r="H137" i="4"/>
  <c r="H149" i="4"/>
  <c r="H129" i="4"/>
  <c r="M111" i="1"/>
  <c r="L111" i="1"/>
  <c r="P111" i="1"/>
  <c r="D111" i="1"/>
  <c r="H10" i="4"/>
  <c r="C111" i="1"/>
  <c r="H18" i="4"/>
  <c r="N111" i="1"/>
  <c r="H15" i="4"/>
  <c r="J111" i="1"/>
  <c r="H40" i="4"/>
  <c r="H111" i="1"/>
  <c r="H60" i="4"/>
  <c r="H172" i="4"/>
  <c r="J172" i="4" s="1"/>
  <c r="H174" i="4"/>
  <c r="J174" i="4" s="1"/>
  <c r="H63" i="4"/>
  <c r="H54" i="4"/>
  <c r="H34" i="4"/>
  <c r="H36" i="4"/>
  <c r="H12" i="4"/>
  <c r="H169" i="4"/>
  <c r="J169" i="4" s="1"/>
  <c r="H171" i="4"/>
  <c r="J171" i="4" s="1"/>
  <c r="H167" i="4"/>
  <c r="J167" i="4" s="1"/>
  <c r="H146" i="4"/>
  <c r="H124" i="4"/>
  <c r="H131" i="4" s="1"/>
  <c r="H53" i="4"/>
  <c r="H58" i="4"/>
  <c r="H59" i="4"/>
  <c r="H35" i="4"/>
  <c r="H38" i="4"/>
  <c r="H41" i="4"/>
  <c r="H33" i="4"/>
  <c r="H11" i="4"/>
  <c r="C110" i="4" l="1"/>
  <c r="C177" i="4"/>
  <c r="C87" i="4"/>
  <c r="H13" i="4"/>
  <c r="H16" i="4"/>
  <c r="H142" i="4"/>
  <c r="H62" i="4"/>
  <c r="E131" i="4"/>
  <c r="H143" i="4" l="1"/>
  <c r="E153" i="4"/>
  <c r="C21" i="4"/>
  <c r="C65" i="4"/>
  <c r="H14" i="4"/>
  <c r="H138" i="4"/>
  <c r="H57" i="4"/>
  <c r="H100" i="4"/>
  <c r="H9" i="4" l="1"/>
  <c r="H170" i="4"/>
  <c r="J170" i="4" s="1"/>
  <c r="H32" i="4"/>
  <c r="H39" i="4"/>
  <c r="D153" i="4"/>
  <c r="H173" i="4"/>
  <c r="J173" i="4" s="1"/>
  <c r="H61" i="4"/>
  <c r="H166" i="4"/>
  <c r="J166" i="4" s="1"/>
  <c r="P103" i="1"/>
  <c r="H102" i="4" s="1"/>
  <c r="O103" i="1"/>
  <c r="H103" i="4" s="1"/>
  <c r="N103" i="1"/>
  <c r="H101" i="4" s="1"/>
  <c r="M103" i="1"/>
  <c r="L103" i="1"/>
  <c r="H104" i="4" s="1"/>
  <c r="J103" i="1"/>
  <c r="H103" i="1"/>
  <c r="H107" i="4" s="1"/>
  <c r="D103" i="1"/>
  <c r="H98" i="4" s="1"/>
  <c r="C103" i="1"/>
  <c r="Q102" i="1"/>
  <c r="H72" i="4" s="1"/>
  <c r="P102" i="1"/>
  <c r="H78" i="4" s="1"/>
  <c r="N102" i="1"/>
  <c r="H79" i="4" s="1"/>
  <c r="M102" i="1"/>
  <c r="H81" i="4" s="1"/>
  <c r="L102" i="1"/>
  <c r="H80" i="4" s="1"/>
  <c r="K102" i="1"/>
  <c r="H74" i="4" s="1"/>
  <c r="J102" i="1"/>
  <c r="H84" i="4" s="1"/>
  <c r="H102" i="1"/>
  <c r="H85" i="4" s="1"/>
  <c r="F102" i="1"/>
  <c r="H75" i="4" s="1"/>
  <c r="E102" i="1"/>
  <c r="D102" i="1"/>
  <c r="H77" i="4" s="1"/>
  <c r="C102" i="1"/>
  <c r="H83" i="4" s="1"/>
  <c r="B99" i="1"/>
  <c r="R68" i="1"/>
  <c r="R95" i="1"/>
  <c r="R92" i="1"/>
  <c r="R91" i="1"/>
  <c r="R88" i="1"/>
  <c r="R85" i="1"/>
  <c r="R84" i="1"/>
  <c r="R83" i="1"/>
  <c r="R82" i="1"/>
  <c r="R81" i="1"/>
  <c r="R79" i="1"/>
  <c r="R78" i="1"/>
  <c r="R77" i="1"/>
  <c r="R74" i="1"/>
  <c r="R72" i="1"/>
  <c r="R70" i="1"/>
  <c r="R66" i="1"/>
  <c r="R64" i="1"/>
  <c r="R63" i="1"/>
  <c r="R62" i="1"/>
  <c r="R57" i="1"/>
  <c r="R52" i="1"/>
  <c r="R49" i="1"/>
  <c r="R48" i="1"/>
  <c r="R43" i="1"/>
  <c r="R42" i="1"/>
  <c r="R37" i="1"/>
  <c r="R34" i="1"/>
  <c r="R31" i="1"/>
  <c r="R28" i="1"/>
  <c r="R27" i="1"/>
  <c r="R26" i="1"/>
  <c r="R25" i="1"/>
  <c r="R22" i="1"/>
  <c r="R21" i="1"/>
  <c r="R16" i="1"/>
  <c r="R12" i="1"/>
  <c r="R11" i="1"/>
  <c r="R10" i="1"/>
  <c r="R8" i="1"/>
  <c r="R7" i="1"/>
  <c r="R89" i="1"/>
  <c r="R90" i="1"/>
  <c r="R94" i="1"/>
  <c r="R53" i="1"/>
  <c r="R55" i="1"/>
  <c r="R56" i="1"/>
  <c r="R76" i="1"/>
  <c r="I109" i="1"/>
  <c r="R69" i="1"/>
  <c r="R71" i="1"/>
  <c r="R18" i="1"/>
  <c r="H73" i="4" l="1"/>
  <c r="H105" i="4"/>
  <c r="H99" i="4"/>
  <c r="H145" i="4"/>
  <c r="H106" i="4"/>
  <c r="K109" i="1"/>
  <c r="I108" i="1"/>
  <c r="I100" i="1"/>
  <c r="I97" i="1"/>
  <c r="H164" i="4" s="1"/>
  <c r="J164" i="4" s="1"/>
  <c r="R93" i="1"/>
  <c r="F99" i="1"/>
  <c r="F106" i="1"/>
  <c r="G102" i="1"/>
  <c r="H71" i="4" s="1"/>
  <c r="G97" i="1"/>
  <c r="H160" i="4" s="1"/>
  <c r="J160" i="4" s="1"/>
  <c r="G100" i="1"/>
  <c r="R45" i="1"/>
  <c r="Q100" i="1"/>
  <c r="Q108" i="1"/>
  <c r="Q97" i="1"/>
  <c r="H162" i="4" s="1"/>
  <c r="J162" i="4" s="1"/>
  <c r="B100" i="1"/>
  <c r="B110" i="1"/>
  <c r="B102" i="1"/>
  <c r="B97" i="1"/>
  <c r="E100" i="1"/>
  <c r="E109" i="1"/>
  <c r="E97" i="1"/>
  <c r="R75" i="1"/>
  <c r="I106" i="1"/>
  <c r="H141" i="4" s="1"/>
  <c r="R17" i="1"/>
  <c r="K100" i="1"/>
  <c r="K108" i="1"/>
  <c r="K97" i="1"/>
  <c r="H159" i="4" s="1"/>
  <c r="J159" i="4" s="1"/>
  <c r="O100" i="1"/>
  <c r="O97" i="1"/>
  <c r="H165" i="4" s="1"/>
  <c r="J165" i="4" s="1"/>
  <c r="R65" i="1"/>
  <c r="R105" i="1" s="1"/>
  <c r="I99" i="1"/>
  <c r="I105" i="1"/>
  <c r="B131" i="4" s="1"/>
  <c r="F100" i="1"/>
  <c r="F109" i="1"/>
  <c r="F97" i="1"/>
  <c r="H161" i="4" s="1"/>
  <c r="J161" i="4" s="1"/>
  <c r="I103" i="1"/>
  <c r="H94" i="4" s="1"/>
  <c r="R80" i="1"/>
  <c r="K99" i="1"/>
  <c r="K106" i="1"/>
  <c r="H136" i="4" s="1"/>
  <c r="H37" i="4"/>
  <c r="R39" i="1"/>
  <c r="R50" i="1"/>
  <c r="R6" i="1"/>
  <c r="R38" i="1"/>
  <c r="G103" i="1"/>
  <c r="H93" i="4" s="1"/>
  <c r="R36" i="1"/>
  <c r="R35" i="1"/>
  <c r="O102" i="1"/>
  <c r="H82" i="4" s="1"/>
  <c r="F103" i="1"/>
  <c r="H97" i="4" s="1"/>
  <c r="R51" i="1"/>
  <c r="I102" i="1"/>
  <c r="H70" i="4" s="1"/>
  <c r="E103" i="1"/>
  <c r="K103" i="1"/>
  <c r="H92" i="4" s="1"/>
  <c r="R24" i="1"/>
  <c r="R23" i="1"/>
  <c r="R41" i="1"/>
  <c r="R44" i="1"/>
  <c r="Q103" i="1"/>
  <c r="H95" i="4" s="1"/>
  <c r="R58" i="1"/>
  <c r="R54" i="1"/>
  <c r="R40" i="1"/>
  <c r="R14" i="1"/>
  <c r="R15" i="1"/>
  <c r="H163" i="4" l="1"/>
  <c r="J163" i="4" s="1"/>
  <c r="B153" i="4"/>
  <c r="H96" i="4"/>
  <c r="H110" i="4" s="1"/>
  <c r="B110" i="4"/>
  <c r="H52" i="4"/>
  <c r="B87" i="4"/>
  <c r="H17" i="4"/>
  <c r="H139" i="4"/>
  <c r="H153" i="4" s="1"/>
  <c r="H121" i="4"/>
  <c r="B111" i="1"/>
  <c r="R110" i="1"/>
  <c r="H76" i="4"/>
  <c r="H87" i="4" s="1"/>
  <c r="R99" i="1"/>
  <c r="R106" i="1"/>
  <c r="H30" i="4"/>
  <c r="F111" i="1"/>
  <c r="G111" i="1"/>
  <c r="Q111" i="1"/>
  <c r="E111" i="1"/>
  <c r="H56" i="4"/>
  <c r="H55" i="4"/>
  <c r="O111" i="1"/>
  <c r="K111" i="1"/>
  <c r="I111" i="1"/>
  <c r="H168" i="4"/>
  <c r="R109" i="1"/>
  <c r="R108" i="1"/>
  <c r="R100" i="1"/>
  <c r="R103" i="1"/>
  <c r="R102" i="1"/>
  <c r="H177" i="4" l="1"/>
  <c r="B21" i="4"/>
  <c r="B43" i="4"/>
  <c r="B65" i="4"/>
  <c r="H65" i="4"/>
  <c r="J168" i="4"/>
  <c r="R111" i="1"/>
  <c r="H21" i="4"/>
  <c r="H43" i="4"/>
</calcChain>
</file>

<file path=xl/sharedStrings.xml><?xml version="1.0" encoding="utf-8"?>
<sst xmlns="http://schemas.openxmlformats.org/spreadsheetml/2006/main" count="947" uniqueCount="157">
  <si>
    <t>Details</t>
  </si>
  <si>
    <t>COW</t>
  </si>
  <si>
    <t>CoralSea</t>
  </si>
  <si>
    <t>Darwin</t>
  </si>
  <si>
    <t>Hekili</t>
  </si>
  <si>
    <t>PortD</t>
  </si>
  <si>
    <t>Rocky</t>
  </si>
  <si>
    <t>T'ville</t>
  </si>
  <si>
    <t>Women Senior</t>
  </si>
  <si>
    <t>Women Master</t>
  </si>
  <si>
    <t>Women Open</t>
  </si>
  <si>
    <t>OC6 - Marathon</t>
  </si>
  <si>
    <t>OC6 - Short Course/Sprint</t>
  </si>
  <si>
    <t>Men Senior</t>
  </si>
  <si>
    <t>Men Master</t>
  </si>
  <si>
    <t>Men Open</t>
  </si>
  <si>
    <t>Mixed Aggregate Golden</t>
  </si>
  <si>
    <t>Mixed Aggregate Senior</t>
  </si>
  <si>
    <t>Mixed Aggregate Master</t>
  </si>
  <si>
    <t>Mixed Aggregate Open</t>
  </si>
  <si>
    <t>Women Golden</t>
  </si>
  <si>
    <t>Men Golden</t>
  </si>
  <si>
    <t>OC1</t>
  </si>
  <si>
    <t>OC2</t>
  </si>
  <si>
    <t>Mixed Senior</t>
  </si>
  <si>
    <t>Mixed Master</t>
  </si>
  <si>
    <t>Mixed Open</t>
  </si>
  <si>
    <t>Juniors</t>
  </si>
  <si>
    <t>Total</t>
  </si>
  <si>
    <t>Novice Mixed Open</t>
  </si>
  <si>
    <t>Mixed Golden</t>
  </si>
  <si>
    <t>19U Boys</t>
  </si>
  <si>
    <t>16U Boys</t>
  </si>
  <si>
    <t>14U Boys</t>
  </si>
  <si>
    <t>12U Boys</t>
  </si>
  <si>
    <t>19U Girls</t>
  </si>
  <si>
    <t>16U Girls</t>
  </si>
  <si>
    <t>14U Girls</t>
  </si>
  <si>
    <t>12U Girls</t>
  </si>
  <si>
    <t>19U Mixed</t>
  </si>
  <si>
    <t>16U Mixed</t>
  </si>
  <si>
    <t>14U Mixed</t>
  </si>
  <si>
    <t>12U Mixed</t>
  </si>
  <si>
    <t>V1 Master Women</t>
  </si>
  <si>
    <t>V1 Master Men</t>
  </si>
  <si>
    <t>Mixed Open Relay</t>
  </si>
  <si>
    <t>OC6/V12 - Short Course/Sprint</t>
  </si>
  <si>
    <t>V12 Mixed Open</t>
  </si>
  <si>
    <t>Totals</t>
  </si>
  <si>
    <t>Total Juniors</t>
  </si>
  <si>
    <t>Total Seniors</t>
  </si>
  <si>
    <t>Totals Seniors OC6/V12</t>
  </si>
  <si>
    <t>Totals Seniors OC1/2</t>
  </si>
  <si>
    <t>Total Women</t>
  </si>
  <si>
    <t>Total Men</t>
  </si>
  <si>
    <t>Total Mixed</t>
  </si>
  <si>
    <t>CapCst</t>
  </si>
  <si>
    <t>Coconts</t>
  </si>
  <si>
    <t>Mission</t>
  </si>
  <si>
    <t>Sunset</t>
  </si>
  <si>
    <t>Dam</t>
  </si>
  <si>
    <t>Torres</t>
  </si>
  <si>
    <t>Cns B</t>
  </si>
  <si>
    <t>Canoe</t>
  </si>
  <si>
    <t>Malan</t>
  </si>
  <si>
    <t>Cocnts</t>
  </si>
  <si>
    <t>Club</t>
  </si>
  <si>
    <t>Port Douglas</t>
  </si>
  <si>
    <t>Sunset Bay</t>
  </si>
  <si>
    <t>Mission Beach</t>
  </si>
  <si>
    <t>Townsville</t>
  </si>
  <si>
    <t>Coral Sea</t>
  </si>
  <si>
    <t>Cairns Beaches</t>
  </si>
  <si>
    <t>Capricorn Coast</t>
  </si>
  <si>
    <t>Canoe Point</t>
  </si>
  <si>
    <t>Club Outrigger Whitsunday</t>
  </si>
  <si>
    <t>Coconuts</t>
  </si>
  <si>
    <t>Malanuka</t>
  </si>
  <si>
    <t>The Dam</t>
  </si>
  <si>
    <t>Torres Strait</t>
  </si>
  <si>
    <t>Champion OC6 Senior Club - All V12/OC6</t>
  </si>
  <si>
    <t>Champion OC6 Junior Club - All V12/OC6</t>
  </si>
  <si>
    <t>Points Per Capita</t>
  </si>
  <si>
    <t>Minnows Mixed</t>
  </si>
  <si>
    <t>Totals Juniors OC6/V12</t>
  </si>
  <si>
    <t>Totals Juniors OC1/2</t>
  </si>
  <si>
    <t xml:space="preserve">Current Members </t>
  </si>
  <si>
    <t>Women Novice Open</t>
  </si>
  <si>
    <t>Mixed Golden Master</t>
  </si>
  <si>
    <t>Mixed Open  - V12</t>
  </si>
  <si>
    <t>Women Open - V3</t>
  </si>
  <si>
    <t>Men Novice</t>
  </si>
  <si>
    <t>Men Open - V3</t>
  </si>
  <si>
    <t>Mixed Senior - Relay</t>
  </si>
  <si>
    <t>Mixed Open - V3</t>
  </si>
  <si>
    <t>Mixed Novice</t>
  </si>
  <si>
    <t>Mixed Open - V3 - Relay</t>
  </si>
  <si>
    <t>Novice Women</t>
  </si>
  <si>
    <t>V1 Women Open</t>
  </si>
  <si>
    <t>V1 Women Open - Relay</t>
  </si>
  <si>
    <t>V1 Golden Men</t>
  </si>
  <si>
    <t>V1 Senior Men</t>
  </si>
  <si>
    <t>V1 Open Men</t>
  </si>
  <si>
    <t>V1 Open Men - Relay</t>
  </si>
  <si>
    <t>Novice Men</t>
  </si>
  <si>
    <t>Champion Women's Club - All female divisions V12/OC6/OC2/OC1/V1/V3</t>
  </si>
  <si>
    <t>Champion Men's Club - All male divisions V12/OC6/OC2/OC1/V1/V3</t>
  </si>
  <si>
    <t>Champion Mixed Club - All mixed divisions V12/OC6/OC2/OC1/V1/V3</t>
  </si>
  <si>
    <t>Champion OC1/2 Senior Club - All OC2/OC1/V1/V3</t>
  </si>
  <si>
    <t>Champion OC1/2 Junior Club - All OC2/OC1/V1/V3</t>
  </si>
  <si>
    <t>Champion Per Capita Club - Overall V12/OC6/OC2/OC1/V1/V3 divided by the number of Members</t>
  </si>
  <si>
    <t>OC6/V12 - Marathon</t>
  </si>
  <si>
    <t>Mixed Open - V12</t>
  </si>
  <si>
    <t>OC2 - V3</t>
  </si>
  <si>
    <t>OC1 - V1</t>
  </si>
  <si>
    <t>19U Mixed Relay</t>
  </si>
  <si>
    <t>16U Mixed Relay</t>
  </si>
  <si>
    <t>14U Mixed Relay</t>
  </si>
  <si>
    <t>12U Mixed Relay</t>
  </si>
  <si>
    <t>Totals Seniors OC1/2 V1/3</t>
  </si>
  <si>
    <t>Totals Juniors OC1/2 V1/3</t>
  </si>
  <si>
    <t>Grand Prix Regatta Champion Points Tally 2021</t>
  </si>
  <si>
    <t>Cap Coast</t>
  </si>
  <si>
    <t>Annual Total 2021</t>
  </si>
  <si>
    <t>Men Novice Open</t>
  </si>
  <si>
    <t>Women Open Novice</t>
  </si>
  <si>
    <t>Men Open Novice</t>
  </si>
  <si>
    <t>Mixed Senior Master</t>
  </si>
  <si>
    <t>Women Novice</t>
  </si>
  <si>
    <t>Men Platinum</t>
  </si>
  <si>
    <t>Mixed Platinum</t>
  </si>
  <si>
    <t>Women Senior - Saturday</t>
  </si>
  <si>
    <t>Women Open - Saturday</t>
  </si>
  <si>
    <t>Men Master - Saturday</t>
  </si>
  <si>
    <t>Men Open - Saturday</t>
  </si>
  <si>
    <t>Mixed Open - Saturday</t>
  </si>
  <si>
    <t>Mixed Senior - Saturday</t>
  </si>
  <si>
    <t>Canoe Point OCC - Grand Prix Round One - 2021 - March 6th 2021</t>
  </si>
  <si>
    <t>Club Outrigger Whitsunday - Grand Prix Round Three - 2021 - May 1st &amp; 2nd 2021</t>
  </si>
  <si>
    <t>Women Golden - Saturday</t>
  </si>
  <si>
    <t>Women Master - Saturday</t>
  </si>
  <si>
    <t>Men Golden - Saturday</t>
  </si>
  <si>
    <t>Men Senior - Saturday</t>
  </si>
  <si>
    <t>Mixed Master - Saturday</t>
  </si>
  <si>
    <t>Mixed Novice - Saturday</t>
  </si>
  <si>
    <t>Men Platinum - Saturday</t>
  </si>
  <si>
    <t>Coral Sea &amp; Townsville OCC - Grand Prix Round Four - 2021 - June 12&amp;13 2021</t>
  </si>
  <si>
    <t>Women Platinum</t>
  </si>
  <si>
    <t>Mixed Open - Iron Maggie Magic</t>
  </si>
  <si>
    <t>Men Master - Iron Maggie Magic</t>
  </si>
  <si>
    <t>Five Beaches</t>
  </si>
  <si>
    <t>Women Master - V3</t>
  </si>
  <si>
    <t>Men Master - V3</t>
  </si>
  <si>
    <t>Mixed Senior - V3</t>
  </si>
  <si>
    <t>Men Senior - V1</t>
  </si>
  <si>
    <t>Mission Beach OCC - Grand Prix Round Five - 2021 - September 4th &amp; 5th 2021</t>
  </si>
  <si>
    <t>The Dam OCC - Grand Prix Round Two - 2021 - March 27th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</si>
</sst>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/>
    <xf numFmtId="0" fontId="2" fillId="0" borderId="0" xfId="0" applyFont="1" applyFill="1"/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2" fontId="1" fillId="0" borderId="1" xfId="0" applyNumberFormat="1" applyFont="1" applyBorder="1" applyAlignment="1">
      <alignment horizontal="center"/>
    </xf>
    <xf numFmtId="165" fontId="4" fillId="0" borderId="1" xfId="2" applyNumberFormat="1" applyFont="1" applyBorder="1" applyAlignment="1">
      <alignment vertical="center"/>
    </xf>
    <xf numFmtId="2" fontId="4" fillId="0" borderId="1" xfId="1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5"/>
  <sheetViews>
    <sheetView topLeftCell="A22" workbookViewId="0">
      <selection activeCell="L98" sqref="L98"/>
    </sheetView>
  </sheetViews>
  <sheetFormatPr defaultColWidth="7.28515625" defaultRowHeight="12" x14ac:dyDescent="0.2"/>
  <cols>
    <col min="1" max="1" width="22.42578125" style="15" bestFit="1" customWidth="1"/>
    <col min="2" max="2" width="7.42578125" style="15" customWidth="1"/>
    <col min="3" max="3" width="10" style="15" customWidth="1"/>
    <col min="4" max="4" width="10.140625" style="15" bestFit="1" customWidth="1"/>
    <col min="5" max="5" width="9.5703125" style="36" bestFit="1" customWidth="1"/>
    <col min="6" max="6" width="9.5703125" style="36" customWidth="1"/>
    <col min="7" max="7" width="9.7109375" style="15" customWidth="1"/>
    <col min="8" max="8" width="9" style="28" bestFit="1" customWidth="1"/>
    <col min="9" max="9" width="8.5703125" style="15" customWidth="1"/>
    <col min="10" max="16384" width="7.28515625" style="15"/>
  </cols>
  <sheetData>
    <row r="1" spans="1:8" x14ac:dyDescent="0.2">
      <c r="A1" s="75" t="s">
        <v>121</v>
      </c>
      <c r="B1" s="76"/>
      <c r="C1" s="76"/>
      <c r="D1" s="76"/>
      <c r="E1" s="76"/>
      <c r="F1" s="76"/>
      <c r="G1" s="76"/>
      <c r="H1" s="76"/>
    </row>
    <row r="2" spans="1:8" x14ac:dyDescent="0.2">
      <c r="A2" s="74" t="s">
        <v>105</v>
      </c>
      <c r="B2" s="73"/>
      <c r="C2" s="73"/>
      <c r="D2" s="73"/>
      <c r="E2" s="73"/>
      <c r="F2" s="73"/>
      <c r="G2" s="73"/>
      <c r="H2" s="73"/>
    </row>
    <row r="3" spans="1:8" s="18" customFormat="1" ht="36" x14ac:dyDescent="0.25">
      <c r="A3" s="16" t="s">
        <v>66</v>
      </c>
      <c r="B3" s="35" t="s">
        <v>74</v>
      </c>
      <c r="C3" s="35" t="s">
        <v>78</v>
      </c>
      <c r="D3" s="16" t="s">
        <v>1</v>
      </c>
      <c r="E3" s="16" t="s">
        <v>70</v>
      </c>
      <c r="F3" s="54" t="s">
        <v>122</v>
      </c>
      <c r="G3" s="35" t="s">
        <v>69</v>
      </c>
      <c r="H3" s="35" t="s">
        <v>123</v>
      </c>
    </row>
    <row r="4" spans="1:8" s="18" customFormat="1" x14ac:dyDescent="0.25">
      <c r="A4" s="16"/>
      <c r="B4" s="35"/>
      <c r="C4" s="35"/>
      <c r="D4" s="16"/>
      <c r="E4" s="16"/>
      <c r="F4" s="16"/>
      <c r="G4" s="35"/>
      <c r="H4" s="35"/>
    </row>
    <row r="5" spans="1:8" s="67" customFormat="1" x14ac:dyDescent="0.2">
      <c r="A5" s="37" t="s">
        <v>4</v>
      </c>
      <c r="B5" s="38"/>
      <c r="C5" s="38">
        <v>315</v>
      </c>
      <c r="D5" s="38">
        <v>72</v>
      </c>
      <c r="E5" s="38">
        <v>84</v>
      </c>
      <c r="F5" s="38"/>
      <c r="G5" s="38">
        <v>200</v>
      </c>
      <c r="H5" s="39">
        <f t="shared" ref="H5:H10" si="0">SUM(B5:G5)</f>
        <v>671</v>
      </c>
    </row>
    <row r="6" spans="1:8" x14ac:dyDescent="0.2">
      <c r="A6" s="19" t="s">
        <v>69</v>
      </c>
      <c r="B6" s="20"/>
      <c r="C6" s="20">
        <v>165</v>
      </c>
      <c r="D6" s="20">
        <v>137</v>
      </c>
      <c r="E6" s="20">
        <v>236</v>
      </c>
      <c r="F6" s="20"/>
      <c r="G6" s="20">
        <v>68</v>
      </c>
      <c r="H6" s="21">
        <f t="shared" si="0"/>
        <v>606</v>
      </c>
    </row>
    <row r="7" spans="1:8" s="18" customFormat="1" x14ac:dyDescent="0.2">
      <c r="A7" s="22" t="s">
        <v>71</v>
      </c>
      <c r="B7" s="23"/>
      <c r="C7" s="23">
        <v>187</v>
      </c>
      <c r="D7" s="23">
        <v>133</v>
      </c>
      <c r="E7" s="23">
        <v>196</v>
      </c>
      <c r="F7" s="23"/>
      <c r="G7" s="23">
        <v>25</v>
      </c>
      <c r="H7" s="24">
        <f t="shared" si="0"/>
        <v>541</v>
      </c>
    </row>
    <row r="8" spans="1:8" x14ac:dyDescent="0.2">
      <c r="A8" s="22" t="s">
        <v>70</v>
      </c>
      <c r="B8" s="23"/>
      <c r="C8" s="23">
        <v>116</v>
      </c>
      <c r="D8" s="23">
        <v>134</v>
      </c>
      <c r="E8" s="23">
        <v>151</v>
      </c>
      <c r="F8" s="23"/>
      <c r="G8" s="23">
        <v>57</v>
      </c>
      <c r="H8" s="24">
        <f t="shared" si="0"/>
        <v>458</v>
      </c>
    </row>
    <row r="9" spans="1:8" x14ac:dyDescent="0.2">
      <c r="A9" s="22" t="s">
        <v>75</v>
      </c>
      <c r="B9" s="23"/>
      <c r="C9" s="23">
        <v>24</v>
      </c>
      <c r="D9" s="23">
        <v>44</v>
      </c>
      <c r="E9" s="23">
        <v>38</v>
      </c>
      <c r="F9" s="23"/>
      <c r="G9" s="23">
        <v>37</v>
      </c>
      <c r="H9" s="24">
        <f t="shared" si="0"/>
        <v>143</v>
      </c>
    </row>
    <row r="10" spans="1:8" x14ac:dyDescent="0.2">
      <c r="A10" s="22" t="s">
        <v>76</v>
      </c>
      <c r="B10" s="23"/>
      <c r="C10" s="23">
        <v>34</v>
      </c>
      <c r="D10" s="23">
        <v>41</v>
      </c>
      <c r="E10" s="23"/>
      <c r="F10" s="23"/>
      <c r="G10" s="23">
        <v>46</v>
      </c>
      <c r="H10" s="24">
        <f t="shared" si="0"/>
        <v>121</v>
      </c>
    </row>
    <row r="11" spans="1:8" x14ac:dyDescent="0.2">
      <c r="A11" s="22" t="s">
        <v>72</v>
      </c>
      <c r="B11" s="23"/>
      <c r="C11" s="23">
        <v>59</v>
      </c>
      <c r="D11" s="23"/>
      <c r="E11" s="23"/>
      <c r="F11" s="23"/>
      <c r="G11" s="23">
        <v>61</v>
      </c>
      <c r="H11" s="24">
        <f t="shared" ref="H11:H16" si="1">SUM(B11:G11)</f>
        <v>120</v>
      </c>
    </row>
    <row r="12" spans="1:8" x14ac:dyDescent="0.2">
      <c r="A12" s="22" t="s">
        <v>73</v>
      </c>
      <c r="B12" s="23">
        <v>21</v>
      </c>
      <c r="C12" s="23"/>
      <c r="D12" s="23">
        <v>63</v>
      </c>
      <c r="E12" s="23"/>
      <c r="F12" s="23"/>
      <c r="G12" s="23"/>
      <c r="H12" s="24">
        <f>SUM(B12:G12)</f>
        <v>84</v>
      </c>
    </row>
    <row r="13" spans="1:8" x14ac:dyDescent="0.2">
      <c r="A13" s="22" t="s">
        <v>67</v>
      </c>
      <c r="B13" s="23"/>
      <c r="C13" s="23">
        <v>24</v>
      </c>
      <c r="D13" s="23"/>
      <c r="E13" s="23"/>
      <c r="F13" s="23"/>
      <c r="G13" s="23"/>
      <c r="H13" s="24">
        <f t="shared" si="1"/>
        <v>24</v>
      </c>
    </row>
    <row r="14" spans="1:8" x14ac:dyDescent="0.2">
      <c r="A14" s="22" t="s">
        <v>6</v>
      </c>
      <c r="B14" s="23">
        <v>12</v>
      </c>
      <c r="C14" s="23"/>
      <c r="D14" s="23"/>
      <c r="E14" s="23"/>
      <c r="F14" s="23"/>
      <c r="G14" s="23"/>
      <c r="H14" s="24">
        <f t="shared" si="1"/>
        <v>12</v>
      </c>
    </row>
    <row r="15" spans="1:8" x14ac:dyDescent="0.2">
      <c r="A15" s="22" t="s">
        <v>68</v>
      </c>
      <c r="B15" s="23"/>
      <c r="C15" s="23"/>
      <c r="D15" s="23">
        <v>12</v>
      </c>
      <c r="E15" s="23"/>
      <c r="F15" s="23"/>
      <c r="G15" s="23"/>
      <c r="H15" s="24">
        <f>SUM(B15:G15)</f>
        <v>12</v>
      </c>
    </row>
    <row r="16" spans="1:8" x14ac:dyDescent="0.2">
      <c r="A16" s="22" t="s">
        <v>79</v>
      </c>
      <c r="B16" s="23"/>
      <c r="C16" s="23">
        <v>11</v>
      </c>
      <c r="D16" s="23"/>
      <c r="E16" s="23"/>
      <c r="F16" s="23"/>
      <c r="G16" s="23"/>
      <c r="H16" s="24">
        <f t="shared" si="1"/>
        <v>11</v>
      </c>
    </row>
    <row r="17" spans="1:8" x14ac:dyDescent="0.2">
      <c r="A17" s="22" t="s">
        <v>77</v>
      </c>
      <c r="B17" s="23"/>
      <c r="C17" s="23"/>
      <c r="D17" s="23"/>
      <c r="E17" s="23"/>
      <c r="F17" s="23"/>
      <c r="G17" s="23"/>
      <c r="H17" s="24">
        <f t="shared" ref="H17:H19" si="2">SUM(B17:G17)</f>
        <v>0</v>
      </c>
    </row>
    <row r="18" spans="1:8" x14ac:dyDescent="0.2">
      <c r="A18" s="22" t="s">
        <v>74</v>
      </c>
      <c r="B18" s="23"/>
      <c r="C18" s="23"/>
      <c r="D18" s="23"/>
      <c r="E18" s="23"/>
      <c r="F18" s="23"/>
      <c r="G18" s="23"/>
      <c r="H18" s="24">
        <f t="shared" si="2"/>
        <v>0</v>
      </c>
    </row>
    <row r="19" spans="1:8" x14ac:dyDescent="0.2">
      <c r="A19" s="22" t="s">
        <v>3</v>
      </c>
      <c r="B19" s="23"/>
      <c r="C19" s="23"/>
      <c r="D19" s="23"/>
      <c r="E19" s="23"/>
      <c r="F19" s="23"/>
      <c r="G19" s="23"/>
      <c r="H19" s="24">
        <f t="shared" si="2"/>
        <v>0</v>
      </c>
    </row>
    <row r="20" spans="1:8" x14ac:dyDescent="0.2">
      <c r="A20" s="16"/>
      <c r="B20" s="17"/>
      <c r="C20" s="17"/>
      <c r="D20" s="16"/>
      <c r="E20" s="16"/>
      <c r="F20" s="16"/>
      <c r="G20" s="17"/>
      <c r="H20" s="24"/>
    </row>
    <row r="21" spans="1:8" x14ac:dyDescent="0.2">
      <c r="A21" s="24" t="s">
        <v>48</v>
      </c>
      <c r="B21" s="24">
        <f>SUM(B4:B20)</f>
        <v>33</v>
      </c>
      <c r="C21" s="24">
        <f>SUM(C4:C20)</f>
        <v>935</v>
      </c>
      <c r="D21" s="24">
        <f>SUM(D4:D20)</f>
        <v>636</v>
      </c>
      <c r="E21" s="24">
        <f>SUM(E4:E20)</f>
        <v>705</v>
      </c>
      <c r="F21" s="24"/>
      <c r="G21" s="24">
        <f>SUM(G4:G20)</f>
        <v>494</v>
      </c>
      <c r="H21" s="24">
        <f>SUM(H4:H20)</f>
        <v>2803</v>
      </c>
    </row>
    <row r="23" spans="1:8" x14ac:dyDescent="0.2">
      <c r="A23" s="74" t="s">
        <v>106</v>
      </c>
      <c r="B23" s="73"/>
      <c r="C23" s="73"/>
      <c r="D23" s="73"/>
      <c r="E23" s="73"/>
      <c r="F23" s="73"/>
      <c r="G23" s="73"/>
      <c r="H23" s="73"/>
    </row>
    <row r="24" spans="1:8" ht="36" x14ac:dyDescent="0.2">
      <c r="A24" s="16" t="s">
        <v>66</v>
      </c>
      <c r="B24" s="35" t="s">
        <v>74</v>
      </c>
      <c r="C24" s="35" t="s">
        <v>78</v>
      </c>
      <c r="D24" s="16" t="s">
        <v>1</v>
      </c>
      <c r="E24" s="16" t="s">
        <v>70</v>
      </c>
      <c r="F24" s="54" t="s">
        <v>122</v>
      </c>
      <c r="G24" s="35" t="s">
        <v>69</v>
      </c>
      <c r="H24" s="35" t="s">
        <v>123</v>
      </c>
    </row>
    <row r="25" spans="1:8" x14ac:dyDescent="0.2">
      <c r="A25" s="16"/>
      <c r="B25" s="35"/>
      <c r="C25" s="35"/>
      <c r="D25" s="16"/>
      <c r="E25" s="16"/>
      <c r="F25" s="16"/>
      <c r="G25" s="35"/>
      <c r="H25" s="35"/>
    </row>
    <row r="26" spans="1:8" x14ac:dyDescent="0.2">
      <c r="A26" s="37" t="s">
        <v>69</v>
      </c>
      <c r="B26" s="38"/>
      <c r="C26" s="38">
        <v>260</v>
      </c>
      <c r="D26" s="38">
        <v>227</v>
      </c>
      <c r="E26" s="38">
        <v>404</v>
      </c>
      <c r="F26" s="38"/>
      <c r="G26" s="38">
        <v>288</v>
      </c>
      <c r="H26" s="39">
        <f>SUM(B26:G26)</f>
        <v>1179</v>
      </c>
    </row>
    <row r="27" spans="1:8" x14ac:dyDescent="0.2">
      <c r="A27" s="19" t="s">
        <v>75</v>
      </c>
      <c r="B27" s="20">
        <v>14</v>
      </c>
      <c r="C27" s="20">
        <v>166</v>
      </c>
      <c r="D27" s="20">
        <v>155</v>
      </c>
      <c r="E27" s="20">
        <v>96</v>
      </c>
      <c r="F27" s="20"/>
      <c r="G27" s="20">
        <v>184</v>
      </c>
      <c r="H27" s="21">
        <f>SUM(B27:G27)</f>
        <v>615</v>
      </c>
    </row>
    <row r="28" spans="1:8" x14ac:dyDescent="0.2">
      <c r="A28" s="22" t="s">
        <v>4</v>
      </c>
      <c r="B28" s="23"/>
      <c r="C28" s="23">
        <v>191</v>
      </c>
      <c r="D28" s="23">
        <v>60</v>
      </c>
      <c r="E28" s="23">
        <v>111</v>
      </c>
      <c r="F28" s="23"/>
      <c r="G28" s="23">
        <v>197</v>
      </c>
      <c r="H28" s="24">
        <f>SUM(B28:G28)</f>
        <v>559</v>
      </c>
    </row>
    <row r="29" spans="1:8" x14ac:dyDescent="0.2">
      <c r="A29" s="19" t="s">
        <v>71</v>
      </c>
      <c r="B29" s="20"/>
      <c r="C29" s="20">
        <v>173</v>
      </c>
      <c r="D29" s="20">
        <v>147</v>
      </c>
      <c r="E29" s="20">
        <v>173</v>
      </c>
      <c r="F29" s="20"/>
      <c r="G29" s="20">
        <v>58</v>
      </c>
      <c r="H29" s="21">
        <f>SUM(B29:G29)</f>
        <v>551</v>
      </c>
    </row>
    <row r="30" spans="1:8" x14ac:dyDescent="0.2">
      <c r="A30" s="22" t="s">
        <v>76</v>
      </c>
      <c r="B30" s="23"/>
      <c r="C30" s="23">
        <v>54</v>
      </c>
      <c r="D30" s="23">
        <v>98</v>
      </c>
      <c r="E30" s="23">
        <v>100</v>
      </c>
      <c r="F30" s="23"/>
      <c r="G30" s="23">
        <v>84</v>
      </c>
      <c r="H30" s="24">
        <f>SUM(B30:G30)</f>
        <v>336</v>
      </c>
    </row>
    <row r="31" spans="1:8" x14ac:dyDescent="0.2">
      <c r="A31" s="22" t="s">
        <v>70</v>
      </c>
      <c r="B31" s="23"/>
      <c r="C31" s="23">
        <v>111</v>
      </c>
      <c r="D31" s="23">
        <v>59</v>
      </c>
      <c r="E31" s="23">
        <v>39</v>
      </c>
      <c r="F31" s="23"/>
      <c r="G31" s="23">
        <v>66</v>
      </c>
      <c r="H31" s="24">
        <f t="shared" ref="H31:H38" si="3">SUM(B31:G31)</f>
        <v>275</v>
      </c>
    </row>
    <row r="32" spans="1:8" x14ac:dyDescent="0.2">
      <c r="A32" s="22" t="s">
        <v>6</v>
      </c>
      <c r="B32" s="23">
        <v>76</v>
      </c>
      <c r="C32" s="23"/>
      <c r="D32" s="23">
        <v>72</v>
      </c>
      <c r="E32" s="23"/>
      <c r="F32" s="23"/>
      <c r="G32" s="23"/>
      <c r="H32" s="24">
        <f t="shared" si="3"/>
        <v>148</v>
      </c>
    </row>
    <row r="33" spans="1:8" x14ac:dyDescent="0.2">
      <c r="A33" s="22" t="s">
        <v>73</v>
      </c>
      <c r="B33" s="23">
        <v>50</v>
      </c>
      <c r="C33" s="23"/>
      <c r="D33" s="23">
        <v>89</v>
      </c>
      <c r="E33" s="23"/>
      <c r="F33" s="23"/>
      <c r="G33" s="23"/>
      <c r="H33" s="24">
        <f t="shared" si="3"/>
        <v>139</v>
      </c>
    </row>
    <row r="34" spans="1:8" x14ac:dyDescent="0.2">
      <c r="A34" s="22" t="s">
        <v>78</v>
      </c>
      <c r="B34" s="23"/>
      <c r="C34" s="23">
        <v>12</v>
      </c>
      <c r="D34" s="23">
        <v>52</v>
      </c>
      <c r="E34" s="23">
        <v>10</v>
      </c>
      <c r="F34" s="23"/>
      <c r="G34" s="23">
        <v>44</v>
      </c>
      <c r="H34" s="24">
        <f t="shared" si="3"/>
        <v>118</v>
      </c>
    </row>
    <row r="35" spans="1:8" x14ac:dyDescent="0.2">
      <c r="A35" s="22" t="s">
        <v>79</v>
      </c>
      <c r="B35" s="23"/>
      <c r="C35" s="23">
        <v>64</v>
      </c>
      <c r="D35" s="23">
        <v>5</v>
      </c>
      <c r="E35" s="23"/>
      <c r="F35" s="23"/>
      <c r="G35" s="23">
        <v>13</v>
      </c>
      <c r="H35" s="24">
        <f>SUM(B35:G35)</f>
        <v>82</v>
      </c>
    </row>
    <row r="36" spans="1:8" x14ac:dyDescent="0.2">
      <c r="A36" s="22" t="s">
        <v>72</v>
      </c>
      <c r="B36" s="23"/>
      <c r="C36" s="23">
        <v>24</v>
      </c>
      <c r="D36" s="23"/>
      <c r="E36" s="23"/>
      <c r="F36" s="23"/>
      <c r="G36" s="23">
        <v>56</v>
      </c>
      <c r="H36" s="24">
        <f>SUM(B36:G36)</f>
        <v>80</v>
      </c>
    </row>
    <row r="37" spans="1:8" x14ac:dyDescent="0.2">
      <c r="A37" s="22" t="s">
        <v>68</v>
      </c>
      <c r="B37" s="23"/>
      <c r="C37" s="23"/>
      <c r="D37" s="23">
        <v>64</v>
      </c>
      <c r="E37" s="23">
        <v>7</v>
      </c>
      <c r="F37" s="23"/>
      <c r="G37" s="23"/>
      <c r="H37" s="24">
        <f t="shared" si="3"/>
        <v>71</v>
      </c>
    </row>
    <row r="38" spans="1:8" x14ac:dyDescent="0.2">
      <c r="A38" s="22" t="s">
        <v>67</v>
      </c>
      <c r="B38" s="23"/>
      <c r="C38" s="23">
        <v>46</v>
      </c>
      <c r="D38" s="23"/>
      <c r="E38" s="23"/>
      <c r="F38" s="23"/>
      <c r="G38" s="23"/>
      <c r="H38" s="24">
        <f t="shared" si="3"/>
        <v>46</v>
      </c>
    </row>
    <row r="39" spans="1:8" x14ac:dyDescent="0.2">
      <c r="A39" s="22" t="s">
        <v>77</v>
      </c>
      <c r="B39" s="23"/>
      <c r="C39" s="23"/>
      <c r="D39" s="23"/>
      <c r="E39" s="23"/>
      <c r="F39" s="23"/>
      <c r="G39" s="23"/>
      <c r="H39" s="24">
        <f t="shared" ref="H39:H41" si="4">SUM(B39:G39)</f>
        <v>0</v>
      </c>
    </row>
    <row r="40" spans="1:8" x14ac:dyDescent="0.2">
      <c r="A40" s="22" t="s">
        <v>74</v>
      </c>
      <c r="B40" s="23"/>
      <c r="C40" s="23"/>
      <c r="D40" s="23"/>
      <c r="E40" s="23"/>
      <c r="F40" s="23"/>
      <c r="G40" s="23"/>
      <c r="H40" s="24">
        <f t="shared" si="4"/>
        <v>0</v>
      </c>
    </row>
    <row r="41" spans="1:8" x14ac:dyDescent="0.2">
      <c r="A41" s="22" t="s">
        <v>3</v>
      </c>
      <c r="B41" s="23"/>
      <c r="C41" s="23"/>
      <c r="D41" s="23"/>
      <c r="E41" s="23"/>
      <c r="F41" s="23"/>
      <c r="G41" s="23"/>
      <c r="H41" s="24">
        <f t="shared" si="4"/>
        <v>0</v>
      </c>
    </row>
    <row r="42" spans="1:8" x14ac:dyDescent="0.2">
      <c r="A42" s="16"/>
      <c r="B42" s="17"/>
      <c r="C42" s="17"/>
      <c r="D42" s="16"/>
      <c r="E42" s="16"/>
      <c r="F42" s="16"/>
      <c r="G42" s="17"/>
      <c r="H42" s="17"/>
    </row>
    <row r="43" spans="1:8" x14ac:dyDescent="0.2">
      <c r="A43" s="24" t="s">
        <v>48</v>
      </c>
      <c r="B43" s="24">
        <f>SUM(B25:B42)</f>
        <v>140</v>
      </c>
      <c r="C43" s="24">
        <f>SUM(C25:C42)</f>
        <v>1101</v>
      </c>
      <c r="D43" s="24">
        <f>SUM(D25:D42)</f>
        <v>1028</v>
      </c>
      <c r="E43" s="24">
        <f>SUM(E25:E42)</f>
        <v>940</v>
      </c>
      <c r="F43" s="24"/>
      <c r="G43" s="24">
        <f>SUM(G25:G42)</f>
        <v>990</v>
      </c>
      <c r="H43" s="24">
        <f>SUM(H25:H42)</f>
        <v>4199</v>
      </c>
    </row>
    <row r="45" spans="1:8" x14ac:dyDescent="0.2">
      <c r="A45" s="74" t="s">
        <v>107</v>
      </c>
      <c r="B45" s="73"/>
      <c r="C45" s="73"/>
      <c r="D45" s="73"/>
      <c r="E45" s="73"/>
      <c r="F45" s="73"/>
      <c r="G45" s="73"/>
      <c r="H45" s="73"/>
    </row>
    <row r="46" spans="1:8" ht="36" x14ac:dyDescent="0.2">
      <c r="A46" s="16" t="s">
        <v>66</v>
      </c>
      <c r="B46" s="35" t="s">
        <v>74</v>
      </c>
      <c r="C46" s="35" t="s">
        <v>78</v>
      </c>
      <c r="D46" s="16" t="s">
        <v>1</v>
      </c>
      <c r="E46" s="16" t="s">
        <v>70</v>
      </c>
      <c r="F46" s="54" t="s">
        <v>122</v>
      </c>
      <c r="G46" s="35" t="s">
        <v>69</v>
      </c>
      <c r="H46" s="35" t="s">
        <v>123</v>
      </c>
    </row>
    <row r="47" spans="1:8" x14ac:dyDescent="0.2">
      <c r="A47" s="16"/>
      <c r="B47" s="35"/>
      <c r="C47" s="35"/>
      <c r="D47" s="16"/>
      <c r="E47" s="16"/>
      <c r="F47" s="16"/>
      <c r="G47" s="35"/>
      <c r="H47" s="35"/>
    </row>
    <row r="48" spans="1:8" x14ac:dyDescent="0.2">
      <c r="A48" s="37" t="s">
        <v>71</v>
      </c>
      <c r="B48" s="38"/>
      <c r="C48" s="38">
        <v>140</v>
      </c>
      <c r="D48" s="38">
        <v>192</v>
      </c>
      <c r="E48" s="38">
        <v>115</v>
      </c>
      <c r="F48" s="38"/>
      <c r="G48" s="38">
        <v>110</v>
      </c>
      <c r="H48" s="39">
        <f>SUM(B48:G48)</f>
        <v>557</v>
      </c>
    </row>
    <row r="49" spans="1:11" s="58" customFormat="1" x14ac:dyDescent="0.2">
      <c r="A49" s="19" t="s">
        <v>4</v>
      </c>
      <c r="B49" s="20"/>
      <c r="C49" s="20">
        <v>215</v>
      </c>
      <c r="D49" s="20">
        <v>140</v>
      </c>
      <c r="E49" s="20">
        <v>76</v>
      </c>
      <c r="F49" s="20"/>
      <c r="G49" s="20">
        <v>119</v>
      </c>
      <c r="H49" s="25">
        <f>SUM(B49:G49)</f>
        <v>550</v>
      </c>
    </row>
    <row r="50" spans="1:11" x14ac:dyDescent="0.2">
      <c r="A50" s="19" t="s">
        <v>69</v>
      </c>
      <c r="B50" s="20"/>
      <c r="C50" s="20">
        <v>211</v>
      </c>
      <c r="D50" s="20">
        <v>153.66999999999999</v>
      </c>
      <c r="E50" s="20">
        <v>101</v>
      </c>
      <c r="F50" s="20"/>
      <c r="G50" s="20">
        <v>61.5</v>
      </c>
      <c r="H50" s="21">
        <f>SUM(B50:G50)</f>
        <v>527.16999999999996</v>
      </c>
      <c r="K50" s="5"/>
    </row>
    <row r="51" spans="1:11" x14ac:dyDescent="0.2">
      <c r="A51" s="22" t="s">
        <v>70</v>
      </c>
      <c r="B51" s="23"/>
      <c r="C51" s="23">
        <v>153</v>
      </c>
      <c r="D51" s="23">
        <v>112</v>
      </c>
      <c r="E51" s="23">
        <v>39</v>
      </c>
      <c r="F51" s="23"/>
      <c r="G51" s="23">
        <v>50</v>
      </c>
      <c r="H51" s="24">
        <f>SUM(B51:G51)</f>
        <v>354</v>
      </c>
      <c r="K51" s="5"/>
    </row>
    <row r="52" spans="1:11" x14ac:dyDescent="0.2">
      <c r="A52" s="19" t="s">
        <v>75</v>
      </c>
      <c r="B52" s="20"/>
      <c r="C52" s="20">
        <v>45</v>
      </c>
      <c r="D52" s="20">
        <v>105.33</v>
      </c>
      <c r="E52" s="20">
        <v>69</v>
      </c>
      <c r="F52" s="20"/>
      <c r="G52" s="20">
        <v>63</v>
      </c>
      <c r="H52" s="25">
        <f t="shared" ref="H52" si="5">SUM(B52:G52)</f>
        <v>282.33</v>
      </c>
      <c r="K52" s="5"/>
    </row>
    <row r="53" spans="1:11" x14ac:dyDescent="0.2">
      <c r="A53" s="22" t="s">
        <v>76</v>
      </c>
      <c r="B53" s="23"/>
      <c r="C53" s="23">
        <v>58</v>
      </c>
      <c r="D53" s="23">
        <v>87</v>
      </c>
      <c r="E53" s="23"/>
      <c r="F53" s="23"/>
      <c r="G53" s="23">
        <v>82</v>
      </c>
      <c r="H53" s="24">
        <f>SUM(B53:G53)</f>
        <v>227</v>
      </c>
      <c r="K53" s="5"/>
    </row>
    <row r="54" spans="1:11" x14ac:dyDescent="0.2">
      <c r="A54" s="22" t="s">
        <v>73</v>
      </c>
      <c r="B54" s="23">
        <v>77</v>
      </c>
      <c r="C54" s="23"/>
      <c r="D54" s="23">
        <v>56</v>
      </c>
      <c r="E54" s="23"/>
      <c r="F54" s="23"/>
      <c r="G54" s="23"/>
      <c r="H54" s="24">
        <f t="shared" ref="H54:H56" si="6">SUM(B54:G54)</f>
        <v>133</v>
      </c>
    </row>
    <row r="55" spans="1:11" x14ac:dyDescent="0.2">
      <c r="A55" s="22" t="s">
        <v>78</v>
      </c>
      <c r="B55" s="23"/>
      <c r="C55" s="23">
        <v>47</v>
      </c>
      <c r="D55" s="23">
        <v>46</v>
      </c>
      <c r="E55" s="23"/>
      <c r="F55" s="23"/>
      <c r="G55" s="23">
        <v>16.5</v>
      </c>
      <c r="H55" s="24">
        <f>SUM(B55:G55)</f>
        <v>109.5</v>
      </c>
    </row>
    <row r="56" spans="1:11" x14ac:dyDescent="0.2">
      <c r="A56" s="22" t="s">
        <v>72</v>
      </c>
      <c r="B56" s="23"/>
      <c r="C56" s="23">
        <v>61</v>
      </c>
      <c r="D56" s="23"/>
      <c r="E56" s="23"/>
      <c r="F56" s="23"/>
      <c r="G56" s="23">
        <v>45</v>
      </c>
      <c r="H56" s="24">
        <f t="shared" si="6"/>
        <v>106</v>
      </c>
    </row>
    <row r="57" spans="1:11" x14ac:dyDescent="0.2">
      <c r="A57" s="22" t="s">
        <v>68</v>
      </c>
      <c r="B57" s="23"/>
      <c r="C57" s="23"/>
      <c r="D57" s="23">
        <v>48</v>
      </c>
      <c r="E57" s="23"/>
      <c r="F57" s="23"/>
      <c r="G57" s="23">
        <v>30</v>
      </c>
      <c r="H57" s="24">
        <f>SUM(B57:G57)</f>
        <v>78</v>
      </c>
    </row>
    <row r="58" spans="1:11" x14ac:dyDescent="0.2">
      <c r="A58" s="22" t="s">
        <v>79</v>
      </c>
      <c r="B58" s="23"/>
      <c r="C58" s="23">
        <v>44</v>
      </c>
      <c r="D58" s="23">
        <v>16</v>
      </c>
      <c r="E58" s="23"/>
      <c r="F58" s="23"/>
      <c r="G58" s="23"/>
      <c r="H58" s="24">
        <f>SUM(B58:G58)</f>
        <v>60</v>
      </c>
    </row>
    <row r="59" spans="1:11" x14ac:dyDescent="0.2">
      <c r="A59" s="22" t="s">
        <v>67</v>
      </c>
      <c r="B59" s="23"/>
      <c r="C59" s="23">
        <v>17</v>
      </c>
      <c r="D59" s="23"/>
      <c r="E59" s="23"/>
      <c r="F59" s="23"/>
      <c r="G59" s="23"/>
      <c r="H59" s="24">
        <f>SUM(B59:G59)</f>
        <v>17</v>
      </c>
    </row>
    <row r="60" spans="1:11" x14ac:dyDescent="0.2">
      <c r="A60" s="22" t="s">
        <v>74</v>
      </c>
      <c r="B60" s="23">
        <v>7</v>
      </c>
      <c r="C60" s="23"/>
      <c r="D60" s="23"/>
      <c r="E60" s="23"/>
      <c r="F60" s="23"/>
      <c r="G60" s="23"/>
      <c r="H60" s="24">
        <f>SUM(B60:G60)</f>
        <v>7</v>
      </c>
    </row>
    <row r="61" spans="1:11" x14ac:dyDescent="0.2">
      <c r="A61" s="22" t="s">
        <v>6</v>
      </c>
      <c r="B61" s="23">
        <v>6</v>
      </c>
      <c r="C61" s="23"/>
      <c r="D61" s="23"/>
      <c r="E61" s="23"/>
      <c r="F61" s="23"/>
      <c r="G61" s="23"/>
      <c r="H61" s="24">
        <f t="shared" ref="H61:H63" si="7">SUM(B61:G61)</f>
        <v>6</v>
      </c>
    </row>
    <row r="62" spans="1:11" x14ac:dyDescent="0.2">
      <c r="A62" s="22" t="s">
        <v>77</v>
      </c>
      <c r="B62" s="23"/>
      <c r="C62" s="23"/>
      <c r="D62" s="23"/>
      <c r="E62" s="23"/>
      <c r="F62" s="23"/>
      <c r="G62" s="23"/>
      <c r="H62" s="24">
        <f t="shared" si="7"/>
        <v>0</v>
      </c>
    </row>
    <row r="63" spans="1:11" x14ac:dyDescent="0.2">
      <c r="A63" s="22" t="s">
        <v>3</v>
      </c>
      <c r="B63" s="23"/>
      <c r="C63" s="23"/>
      <c r="D63" s="23"/>
      <c r="E63" s="23"/>
      <c r="F63" s="23"/>
      <c r="G63" s="23"/>
      <c r="H63" s="24">
        <f t="shared" si="7"/>
        <v>0</v>
      </c>
    </row>
    <row r="64" spans="1:11" x14ac:dyDescent="0.2">
      <c r="A64" s="16"/>
      <c r="B64" s="35"/>
      <c r="C64" s="35"/>
      <c r="D64" s="16"/>
      <c r="E64" s="16"/>
      <c r="F64" s="16"/>
      <c r="G64" s="35"/>
      <c r="H64" s="35"/>
    </row>
    <row r="65" spans="1:8" x14ac:dyDescent="0.2">
      <c r="A65" s="24" t="s">
        <v>48</v>
      </c>
      <c r="B65" s="24">
        <f>SUM(B47:B64)</f>
        <v>90</v>
      </c>
      <c r="C65" s="24">
        <f>SUM(C47:C64)</f>
        <v>991</v>
      </c>
      <c r="D65" s="24">
        <f>SUM(D47:D64)</f>
        <v>956</v>
      </c>
      <c r="E65" s="24">
        <f>SUM(E47:E64)</f>
        <v>400</v>
      </c>
      <c r="F65" s="24"/>
      <c r="G65" s="24">
        <f>SUM(G47:G64)</f>
        <v>577</v>
      </c>
      <c r="H65" s="24">
        <f>SUM(H47:H64)</f>
        <v>3014</v>
      </c>
    </row>
    <row r="67" spans="1:8" x14ac:dyDescent="0.2">
      <c r="A67" s="73" t="s">
        <v>80</v>
      </c>
      <c r="B67" s="73"/>
      <c r="C67" s="73"/>
      <c r="D67" s="73"/>
      <c r="E67" s="73"/>
      <c r="F67" s="73"/>
      <c r="G67" s="73"/>
      <c r="H67" s="73"/>
    </row>
    <row r="68" spans="1:8" ht="36" x14ac:dyDescent="0.2">
      <c r="A68" s="16" t="s">
        <v>66</v>
      </c>
      <c r="B68" s="35" t="s">
        <v>74</v>
      </c>
      <c r="C68" s="35" t="s">
        <v>78</v>
      </c>
      <c r="D68" s="16" t="s">
        <v>1</v>
      </c>
      <c r="E68" s="16" t="s">
        <v>70</v>
      </c>
      <c r="F68" s="54" t="s">
        <v>122</v>
      </c>
      <c r="G68" s="35" t="s">
        <v>69</v>
      </c>
      <c r="H68" s="35" t="s">
        <v>123</v>
      </c>
    </row>
    <row r="69" spans="1:8" x14ac:dyDescent="0.2">
      <c r="A69" s="16"/>
      <c r="B69" s="35"/>
      <c r="C69" s="35"/>
      <c r="D69" s="16"/>
      <c r="E69" s="16"/>
      <c r="F69" s="16"/>
      <c r="G69" s="35"/>
      <c r="H69" s="35"/>
    </row>
    <row r="70" spans="1:8" x14ac:dyDescent="0.2">
      <c r="A70" s="37" t="s">
        <v>4</v>
      </c>
      <c r="B70" s="38"/>
      <c r="C70" s="38">
        <v>459</v>
      </c>
      <c r="D70" s="38">
        <v>166</v>
      </c>
      <c r="E70" s="38">
        <v>127</v>
      </c>
      <c r="F70" s="38"/>
      <c r="G70" s="38">
        <v>319</v>
      </c>
      <c r="H70" s="39">
        <f>SUM(B70:G70)</f>
        <v>1071</v>
      </c>
    </row>
    <row r="71" spans="1:8" x14ac:dyDescent="0.2">
      <c r="A71" s="22" t="s">
        <v>71</v>
      </c>
      <c r="B71" s="23"/>
      <c r="C71" s="23">
        <v>278</v>
      </c>
      <c r="D71" s="23">
        <v>226</v>
      </c>
      <c r="E71" s="23">
        <v>166</v>
      </c>
      <c r="F71" s="23"/>
      <c r="G71" s="23">
        <v>144</v>
      </c>
      <c r="H71" s="24">
        <f>SUM(B71:G71)</f>
        <v>814</v>
      </c>
    </row>
    <row r="72" spans="1:8" x14ac:dyDescent="0.2">
      <c r="A72" s="22" t="s">
        <v>70</v>
      </c>
      <c r="B72" s="23"/>
      <c r="C72" s="23">
        <v>169</v>
      </c>
      <c r="D72" s="23">
        <v>137</v>
      </c>
      <c r="E72" s="23">
        <v>78</v>
      </c>
      <c r="F72" s="23"/>
      <c r="G72" s="23">
        <v>86</v>
      </c>
      <c r="H72" s="24">
        <f>SUM(B72:G72)</f>
        <v>470</v>
      </c>
    </row>
    <row r="73" spans="1:8" x14ac:dyDescent="0.2">
      <c r="A73" s="19" t="s">
        <v>75</v>
      </c>
      <c r="B73" s="20"/>
      <c r="C73" s="20">
        <v>97</v>
      </c>
      <c r="D73" s="20">
        <v>99</v>
      </c>
      <c r="E73" s="20">
        <v>79</v>
      </c>
      <c r="F73" s="20"/>
      <c r="G73" s="20">
        <v>128</v>
      </c>
      <c r="H73" s="21">
        <f t="shared" ref="H73" si="8">SUM(B73:G73)</f>
        <v>403</v>
      </c>
    </row>
    <row r="74" spans="1:8" x14ac:dyDescent="0.2">
      <c r="A74" s="22" t="s">
        <v>69</v>
      </c>
      <c r="B74" s="23"/>
      <c r="C74" s="23">
        <v>128</v>
      </c>
      <c r="D74" s="23">
        <v>104</v>
      </c>
      <c r="E74" s="23">
        <v>78</v>
      </c>
      <c r="F74" s="23"/>
      <c r="G74" s="23">
        <v>14</v>
      </c>
      <c r="H74" s="24">
        <f>SUM(B74:G74)</f>
        <v>324</v>
      </c>
    </row>
    <row r="75" spans="1:8" x14ac:dyDescent="0.2">
      <c r="A75" s="22" t="s">
        <v>76</v>
      </c>
      <c r="B75" s="23"/>
      <c r="C75" s="23">
        <v>67</v>
      </c>
      <c r="D75" s="23">
        <v>78</v>
      </c>
      <c r="E75" s="23">
        <v>19</v>
      </c>
      <c r="F75" s="23"/>
      <c r="G75" s="23">
        <v>104</v>
      </c>
      <c r="H75" s="24">
        <f t="shared" ref="H75:H83" si="9">SUM(B75:G75)</f>
        <v>268</v>
      </c>
    </row>
    <row r="76" spans="1:8" x14ac:dyDescent="0.2">
      <c r="A76" s="22" t="s">
        <v>72</v>
      </c>
      <c r="B76" s="23"/>
      <c r="C76" s="23">
        <v>83</v>
      </c>
      <c r="D76" s="23"/>
      <c r="E76" s="23"/>
      <c r="F76" s="23"/>
      <c r="G76" s="23">
        <v>91</v>
      </c>
      <c r="H76" s="24">
        <f>SUM(B76:G76)</f>
        <v>174</v>
      </c>
    </row>
    <row r="77" spans="1:8" x14ac:dyDescent="0.2">
      <c r="A77" s="22" t="s">
        <v>73</v>
      </c>
      <c r="B77" s="23">
        <v>56</v>
      </c>
      <c r="C77" s="23"/>
      <c r="D77" s="23">
        <v>74</v>
      </c>
      <c r="E77" s="23"/>
      <c r="F77" s="23"/>
      <c r="G77" s="23"/>
      <c r="H77" s="24">
        <f t="shared" si="9"/>
        <v>130</v>
      </c>
    </row>
    <row r="78" spans="1:8" x14ac:dyDescent="0.2">
      <c r="A78" s="22" t="s">
        <v>79</v>
      </c>
      <c r="B78" s="23"/>
      <c r="C78" s="23">
        <v>79</v>
      </c>
      <c r="D78" s="23"/>
      <c r="E78" s="23"/>
      <c r="F78" s="23"/>
      <c r="G78" s="23"/>
      <c r="H78" s="24">
        <f t="shared" si="9"/>
        <v>79</v>
      </c>
    </row>
    <row r="79" spans="1:8" x14ac:dyDescent="0.2">
      <c r="A79" s="22" t="s">
        <v>68</v>
      </c>
      <c r="B79" s="23"/>
      <c r="C79" s="23"/>
      <c r="D79" s="23">
        <v>32</v>
      </c>
      <c r="E79" s="23">
        <v>7</v>
      </c>
      <c r="F79" s="23"/>
      <c r="G79" s="23">
        <v>22</v>
      </c>
      <c r="H79" s="24">
        <f>SUM(B79:G79)</f>
        <v>61</v>
      </c>
    </row>
    <row r="80" spans="1:8" x14ac:dyDescent="0.2">
      <c r="A80" s="22" t="s">
        <v>67</v>
      </c>
      <c r="B80" s="23"/>
      <c r="C80" s="23">
        <v>49</v>
      </c>
      <c r="D80" s="23"/>
      <c r="E80" s="23"/>
      <c r="F80" s="23"/>
      <c r="G80" s="23"/>
      <c r="H80" s="24">
        <f t="shared" si="9"/>
        <v>49</v>
      </c>
    </row>
    <row r="81" spans="1:8" x14ac:dyDescent="0.2">
      <c r="A81" s="22" t="s">
        <v>6</v>
      </c>
      <c r="B81" s="23">
        <v>14</v>
      </c>
      <c r="C81" s="23"/>
      <c r="D81" s="23"/>
      <c r="E81" s="23"/>
      <c r="F81" s="23"/>
      <c r="G81" s="23"/>
      <c r="H81" s="24">
        <f t="shared" si="9"/>
        <v>14</v>
      </c>
    </row>
    <row r="82" spans="1:8" x14ac:dyDescent="0.2">
      <c r="A82" s="22" t="s">
        <v>78</v>
      </c>
      <c r="B82" s="23"/>
      <c r="C82" s="23"/>
      <c r="D82" s="23"/>
      <c r="E82" s="23"/>
      <c r="F82" s="23"/>
      <c r="G82" s="23">
        <v>13</v>
      </c>
      <c r="H82" s="24">
        <f>SUM(B82:G82)</f>
        <v>13</v>
      </c>
    </row>
    <row r="83" spans="1:8" x14ac:dyDescent="0.2">
      <c r="A83" s="22" t="s">
        <v>74</v>
      </c>
      <c r="B83" s="23">
        <v>7</v>
      </c>
      <c r="C83" s="23"/>
      <c r="D83" s="23"/>
      <c r="E83" s="23"/>
      <c r="F83" s="23"/>
      <c r="G83" s="23"/>
      <c r="H83" s="24">
        <f t="shared" si="9"/>
        <v>7</v>
      </c>
    </row>
    <row r="84" spans="1:8" x14ac:dyDescent="0.2">
      <c r="A84" s="22" t="s">
        <v>77</v>
      </c>
      <c r="B84" s="23"/>
      <c r="C84" s="23"/>
      <c r="D84" s="23"/>
      <c r="E84" s="23"/>
      <c r="F84" s="23"/>
      <c r="G84" s="23"/>
      <c r="H84" s="24">
        <f t="shared" ref="H84:H85" si="10">SUM(B84:G84)</f>
        <v>0</v>
      </c>
    </row>
    <row r="85" spans="1:8" x14ac:dyDescent="0.2">
      <c r="A85" s="22" t="s">
        <v>3</v>
      </c>
      <c r="B85" s="23"/>
      <c r="C85" s="23"/>
      <c r="D85" s="23"/>
      <c r="E85" s="23"/>
      <c r="F85" s="23"/>
      <c r="G85" s="23"/>
      <c r="H85" s="24">
        <f t="shared" si="10"/>
        <v>0</v>
      </c>
    </row>
    <row r="86" spans="1:8" x14ac:dyDescent="0.2">
      <c r="A86" s="16"/>
      <c r="B86" s="17"/>
      <c r="C86" s="17"/>
      <c r="D86" s="16"/>
      <c r="E86" s="16"/>
      <c r="F86" s="16"/>
      <c r="G86" s="17"/>
      <c r="H86" s="17"/>
    </row>
    <row r="87" spans="1:8" x14ac:dyDescent="0.2">
      <c r="A87" s="24" t="s">
        <v>48</v>
      </c>
      <c r="B87" s="24">
        <f>SUM(B69:B86)</f>
        <v>77</v>
      </c>
      <c r="C87" s="24">
        <f>SUM(C69:C86)</f>
        <v>1409</v>
      </c>
      <c r="D87" s="24">
        <f>SUM(D69:D86)</f>
        <v>916</v>
      </c>
      <c r="E87" s="24">
        <f>SUM(E69:E86)</f>
        <v>554</v>
      </c>
      <c r="F87" s="24"/>
      <c r="G87" s="24">
        <f>SUM(G69:G86)</f>
        <v>921</v>
      </c>
      <c r="H87" s="24">
        <f>SUM(H69:H86)</f>
        <v>3877</v>
      </c>
    </row>
    <row r="89" spans="1:8" x14ac:dyDescent="0.2">
      <c r="A89" s="74" t="s">
        <v>108</v>
      </c>
      <c r="B89" s="73"/>
      <c r="C89" s="73"/>
      <c r="D89" s="73"/>
      <c r="E89" s="73"/>
      <c r="F89" s="73"/>
      <c r="G89" s="73"/>
      <c r="H89" s="73"/>
    </row>
    <row r="90" spans="1:8" ht="36" x14ac:dyDescent="0.2">
      <c r="A90" s="16" t="s">
        <v>66</v>
      </c>
      <c r="B90" s="35" t="s">
        <v>74</v>
      </c>
      <c r="C90" s="35" t="s">
        <v>78</v>
      </c>
      <c r="D90" s="16" t="s">
        <v>1</v>
      </c>
      <c r="E90" s="16" t="s">
        <v>70</v>
      </c>
      <c r="F90" s="54" t="s">
        <v>122</v>
      </c>
      <c r="G90" s="35" t="s">
        <v>69</v>
      </c>
      <c r="H90" s="35" t="s">
        <v>123</v>
      </c>
    </row>
    <row r="91" spans="1:8" x14ac:dyDescent="0.2">
      <c r="A91" s="16"/>
      <c r="B91" s="35"/>
      <c r="C91" s="35"/>
      <c r="D91" s="16"/>
      <c r="E91" s="16"/>
      <c r="F91" s="16"/>
      <c r="G91" s="35"/>
      <c r="H91" s="35"/>
    </row>
    <row r="92" spans="1:8" x14ac:dyDescent="0.2">
      <c r="A92" s="37" t="s">
        <v>69</v>
      </c>
      <c r="B92" s="38"/>
      <c r="C92" s="38">
        <v>326</v>
      </c>
      <c r="D92" s="38">
        <v>196</v>
      </c>
      <c r="E92" s="38">
        <v>353</v>
      </c>
      <c r="F92" s="38"/>
      <c r="G92" s="38">
        <v>137</v>
      </c>
      <c r="H92" s="39">
        <f>SUM(B92:G92)</f>
        <v>1012</v>
      </c>
    </row>
    <row r="93" spans="1:8" x14ac:dyDescent="0.2">
      <c r="A93" s="22" t="s">
        <v>71</v>
      </c>
      <c r="B93" s="23"/>
      <c r="C93" s="23">
        <v>222</v>
      </c>
      <c r="D93" s="23">
        <v>246</v>
      </c>
      <c r="E93" s="23">
        <v>318</v>
      </c>
      <c r="F93" s="23"/>
      <c r="G93" s="23">
        <v>49</v>
      </c>
      <c r="H93" s="24">
        <f>SUM(B93:G93)</f>
        <v>835</v>
      </c>
    </row>
    <row r="94" spans="1:8" x14ac:dyDescent="0.2">
      <c r="A94" s="22" t="s">
        <v>4</v>
      </c>
      <c r="B94" s="23"/>
      <c r="C94" s="23">
        <v>262</v>
      </c>
      <c r="D94" s="23">
        <v>106</v>
      </c>
      <c r="E94" s="23">
        <v>144</v>
      </c>
      <c r="F94" s="23"/>
      <c r="G94" s="23">
        <v>197</v>
      </c>
      <c r="H94" s="24">
        <f>SUM(B94:G94)</f>
        <v>709</v>
      </c>
    </row>
    <row r="95" spans="1:8" x14ac:dyDescent="0.2">
      <c r="A95" s="22" t="s">
        <v>70</v>
      </c>
      <c r="B95" s="23"/>
      <c r="C95" s="23">
        <v>211</v>
      </c>
      <c r="D95" s="23">
        <v>168</v>
      </c>
      <c r="E95" s="23">
        <v>151</v>
      </c>
      <c r="F95" s="23"/>
      <c r="G95" s="23">
        <v>87</v>
      </c>
      <c r="H95" s="24">
        <f>SUM(B95:G95)</f>
        <v>617</v>
      </c>
    </row>
    <row r="96" spans="1:8" x14ac:dyDescent="0.2">
      <c r="A96" s="19" t="s">
        <v>75</v>
      </c>
      <c r="B96" s="20">
        <v>14</v>
      </c>
      <c r="C96" s="20">
        <v>124</v>
      </c>
      <c r="D96" s="20">
        <v>173</v>
      </c>
      <c r="E96" s="20">
        <v>112</v>
      </c>
      <c r="F96" s="20"/>
      <c r="G96" s="20">
        <v>156</v>
      </c>
      <c r="H96" s="21">
        <f t="shared" ref="H96" si="11">SUM(B96:G96)</f>
        <v>579</v>
      </c>
    </row>
    <row r="97" spans="1:8" x14ac:dyDescent="0.2">
      <c r="A97" s="19" t="s">
        <v>76</v>
      </c>
      <c r="B97" s="20"/>
      <c r="C97" s="20">
        <v>60</v>
      </c>
      <c r="D97" s="20">
        <v>120</v>
      </c>
      <c r="E97" s="20">
        <v>78</v>
      </c>
      <c r="F97" s="20"/>
      <c r="G97" s="20">
        <v>90</v>
      </c>
      <c r="H97" s="21">
        <f>SUM(B97:G97)</f>
        <v>348</v>
      </c>
    </row>
    <row r="98" spans="1:8" x14ac:dyDescent="0.2">
      <c r="A98" s="22" t="s">
        <v>73</v>
      </c>
      <c r="B98" s="23">
        <v>92</v>
      </c>
      <c r="C98" s="23"/>
      <c r="D98" s="23">
        <v>130</v>
      </c>
      <c r="E98" s="23"/>
      <c r="F98" s="23"/>
      <c r="G98" s="23"/>
      <c r="H98" s="24">
        <f t="shared" ref="H98:H104" si="12">SUM(B98:G98)</f>
        <v>222</v>
      </c>
    </row>
    <row r="99" spans="1:8" x14ac:dyDescent="0.2">
      <c r="A99" s="22" t="s">
        <v>6</v>
      </c>
      <c r="B99" s="23">
        <v>80</v>
      </c>
      <c r="C99" s="23"/>
      <c r="D99" s="23">
        <v>72</v>
      </c>
      <c r="E99" s="23"/>
      <c r="F99" s="23"/>
      <c r="G99" s="23"/>
      <c r="H99" s="24">
        <f t="shared" si="12"/>
        <v>152</v>
      </c>
    </row>
    <row r="100" spans="1:8" x14ac:dyDescent="0.2">
      <c r="A100" s="22" t="s">
        <v>72</v>
      </c>
      <c r="B100" s="23"/>
      <c r="C100" s="23">
        <v>61</v>
      </c>
      <c r="D100" s="23"/>
      <c r="E100" s="23"/>
      <c r="F100" s="23"/>
      <c r="G100" s="23">
        <v>71</v>
      </c>
      <c r="H100" s="24">
        <f>SUM(B100:G100)</f>
        <v>132</v>
      </c>
    </row>
    <row r="101" spans="1:8" x14ac:dyDescent="0.2">
      <c r="A101" s="22" t="s">
        <v>68</v>
      </c>
      <c r="B101" s="23"/>
      <c r="C101" s="23"/>
      <c r="D101" s="23">
        <v>92</v>
      </c>
      <c r="E101" s="23"/>
      <c r="F101" s="23"/>
      <c r="G101" s="23">
        <v>8</v>
      </c>
      <c r="H101" s="24">
        <f t="shared" si="12"/>
        <v>100</v>
      </c>
    </row>
    <row r="102" spans="1:8" x14ac:dyDescent="0.2">
      <c r="A102" s="22" t="s">
        <v>79</v>
      </c>
      <c r="B102" s="23"/>
      <c r="C102" s="23">
        <v>40</v>
      </c>
      <c r="D102" s="23">
        <v>21</v>
      </c>
      <c r="E102" s="23"/>
      <c r="F102" s="23"/>
      <c r="G102" s="23">
        <v>13</v>
      </c>
      <c r="H102" s="24">
        <f t="shared" si="12"/>
        <v>74</v>
      </c>
    </row>
    <row r="103" spans="1:8" x14ac:dyDescent="0.2">
      <c r="A103" s="22" t="s">
        <v>78</v>
      </c>
      <c r="B103" s="23"/>
      <c r="C103" s="23">
        <v>18</v>
      </c>
      <c r="D103" s="23">
        <v>23</v>
      </c>
      <c r="E103" s="23"/>
      <c r="F103" s="23"/>
      <c r="G103" s="23">
        <v>14</v>
      </c>
      <c r="H103" s="24">
        <f t="shared" si="12"/>
        <v>55</v>
      </c>
    </row>
    <row r="104" spans="1:8" x14ac:dyDescent="0.2">
      <c r="A104" s="22" t="s">
        <v>67</v>
      </c>
      <c r="B104" s="23"/>
      <c r="C104" s="23">
        <v>38</v>
      </c>
      <c r="D104" s="23"/>
      <c r="E104" s="23"/>
      <c r="F104" s="23"/>
      <c r="G104" s="23"/>
      <c r="H104" s="24">
        <f t="shared" si="12"/>
        <v>38</v>
      </c>
    </row>
    <row r="105" spans="1:8" x14ac:dyDescent="0.2">
      <c r="A105" s="22" t="s">
        <v>77</v>
      </c>
      <c r="B105" s="23"/>
      <c r="C105" s="23"/>
      <c r="D105" s="23"/>
      <c r="E105" s="23"/>
      <c r="F105" s="23"/>
      <c r="G105" s="23"/>
      <c r="H105" s="24">
        <f t="shared" ref="H105:H107" si="13">SUM(B105:G105)</f>
        <v>0</v>
      </c>
    </row>
    <row r="106" spans="1:8" x14ac:dyDescent="0.2">
      <c r="A106" s="22" t="s">
        <v>74</v>
      </c>
      <c r="B106" s="23"/>
      <c r="C106" s="23"/>
      <c r="D106" s="23"/>
      <c r="E106" s="23"/>
      <c r="F106" s="23"/>
      <c r="G106" s="23"/>
      <c r="H106" s="24">
        <f t="shared" si="13"/>
        <v>0</v>
      </c>
    </row>
    <row r="107" spans="1:8" x14ac:dyDescent="0.2">
      <c r="A107" s="22" t="s">
        <v>3</v>
      </c>
      <c r="B107" s="23"/>
      <c r="C107" s="23"/>
      <c r="D107" s="23"/>
      <c r="E107" s="23"/>
      <c r="F107" s="23"/>
      <c r="G107" s="23"/>
      <c r="H107" s="24">
        <f t="shared" si="13"/>
        <v>0</v>
      </c>
    </row>
    <row r="108" spans="1:8" x14ac:dyDescent="0.2">
      <c r="A108" s="16"/>
      <c r="B108" s="35"/>
      <c r="C108" s="35"/>
      <c r="D108" s="16"/>
      <c r="E108" s="16"/>
      <c r="F108" s="16"/>
      <c r="G108" s="35"/>
      <c r="H108" s="35"/>
    </row>
    <row r="109" spans="1:8" x14ac:dyDescent="0.2">
      <c r="A109" s="16"/>
      <c r="B109" s="17"/>
      <c r="C109" s="17"/>
      <c r="D109" s="16"/>
      <c r="E109" s="16"/>
      <c r="F109" s="16"/>
      <c r="G109" s="17"/>
      <c r="H109" s="17"/>
    </row>
    <row r="110" spans="1:8" x14ac:dyDescent="0.2">
      <c r="A110" s="24" t="s">
        <v>48</v>
      </c>
      <c r="B110" s="24">
        <f>SUM(B91:B109)</f>
        <v>186</v>
      </c>
      <c r="C110" s="24">
        <f>SUM(C91:C109)</f>
        <v>1362</v>
      </c>
      <c r="D110" s="24">
        <f>SUM(D91:D109)</f>
        <v>1347</v>
      </c>
      <c r="E110" s="24">
        <f>SUM(E91:E109)</f>
        <v>1156</v>
      </c>
      <c r="F110" s="24"/>
      <c r="G110" s="24">
        <f>SUM(G91:G109)</f>
        <v>822</v>
      </c>
      <c r="H110" s="24">
        <f>SUM(H91:H109)</f>
        <v>4873</v>
      </c>
    </row>
    <row r="112" spans="1:8" x14ac:dyDescent="0.2">
      <c r="A112" s="73" t="s">
        <v>81</v>
      </c>
      <c r="B112" s="73"/>
      <c r="C112" s="73"/>
      <c r="D112" s="73"/>
      <c r="E112" s="73"/>
      <c r="F112" s="73"/>
      <c r="G112" s="73"/>
      <c r="H112" s="73"/>
    </row>
    <row r="113" spans="1:8" ht="36" x14ac:dyDescent="0.2">
      <c r="A113" s="16" t="s">
        <v>66</v>
      </c>
      <c r="B113" s="35" t="s">
        <v>74</v>
      </c>
      <c r="C113" s="35" t="s">
        <v>78</v>
      </c>
      <c r="D113" s="16" t="s">
        <v>1</v>
      </c>
      <c r="E113" s="16" t="s">
        <v>70</v>
      </c>
      <c r="F113" s="54" t="s">
        <v>122</v>
      </c>
      <c r="G113" s="35" t="s">
        <v>69</v>
      </c>
      <c r="H113" s="35" t="s">
        <v>123</v>
      </c>
    </row>
    <row r="114" spans="1:8" x14ac:dyDescent="0.2">
      <c r="A114" s="16"/>
      <c r="B114" s="35"/>
      <c r="C114" s="35"/>
      <c r="D114" s="16"/>
      <c r="E114" s="16"/>
      <c r="F114" s="16"/>
      <c r="G114" s="35"/>
      <c r="H114" s="35"/>
    </row>
    <row r="115" spans="1:8" x14ac:dyDescent="0.2">
      <c r="A115" s="37" t="s">
        <v>69</v>
      </c>
      <c r="B115" s="38"/>
      <c r="C115" s="38">
        <v>63</v>
      </c>
      <c r="D115" s="38">
        <v>38.67</v>
      </c>
      <c r="E115" s="38">
        <v>21</v>
      </c>
      <c r="F115" s="38"/>
      <c r="G115" s="38">
        <v>0</v>
      </c>
      <c r="H115" s="39">
        <f>SUM(B115:G115)</f>
        <v>122.67</v>
      </c>
    </row>
    <row r="116" spans="1:8" x14ac:dyDescent="0.2">
      <c r="A116" s="22" t="s">
        <v>78</v>
      </c>
      <c r="B116" s="23">
        <f>'Canoe Point'!O105</f>
        <v>0</v>
      </c>
      <c r="C116" s="23">
        <v>22</v>
      </c>
      <c r="D116" s="23">
        <v>12</v>
      </c>
      <c r="E116" s="23">
        <f>'Coral Sea &amp; Townsville'!P146</f>
        <v>0</v>
      </c>
      <c r="F116" s="23"/>
      <c r="G116" s="23">
        <v>0</v>
      </c>
      <c r="H116" s="24">
        <f>SUM(B116:G116)</f>
        <v>34</v>
      </c>
    </row>
    <row r="117" spans="1:8" x14ac:dyDescent="0.2">
      <c r="A117" s="22" t="s">
        <v>74</v>
      </c>
      <c r="B117" s="23">
        <v>26</v>
      </c>
      <c r="C117" s="23"/>
      <c r="D117" s="23"/>
      <c r="E117" s="23"/>
      <c r="F117" s="23"/>
      <c r="G117" s="23"/>
      <c r="H117" s="24">
        <f>SUM(B117:G117)</f>
        <v>26</v>
      </c>
    </row>
    <row r="118" spans="1:8" x14ac:dyDescent="0.2">
      <c r="A118" s="22" t="s">
        <v>76</v>
      </c>
      <c r="B118" s="23"/>
      <c r="C118" s="23">
        <v>7</v>
      </c>
      <c r="D118" s="23">
        <v>1</v>
      </c>
      <c r="E118" s="23"/>
      <c r="F118" s="23"/>
      <c r="G118" s="23">
        <v>0</v>
      </c>
      <c r="H118" s="24">
        <f>SUM(B118:G118)</f>
        <v>8</v>
      </c>
    </row>
    <row r="119" spans="1:8" x14ac:dyDescent="0.2">
      <c r="A119" s="22" t="s">
        <v>75</v>
      </c>
      <c r="B119" s="23"/>
      <c r="C119" s="23"/>
      <c r="D119" s="23">
        <v>2.33</v>
      </c>
      <c r="E119" s="23"/>
      <c r="F119" s="23"/>
      <c r="G119" s="23"/>
      <c r="H119" s="24">
        <f>SUM(B119:G119)</f>
        <v>2.33</v>
      </c>
    </row>
    <row r="120" spans="1:8" x14ac:dyDescent="0.2">
      <c r="A120" s="19" t="s">
        <v>6</v>
      </c>
      <c r="B120" s="20"/>
      <c r="C120" s="20"/>
      <c r="D120" s="20"/>
      <c r="E120" s="20"/>
      <c r="F120" s="20"/>
      <c r="G120" s="20"/>
      <c r="H120" s="21">
        <f t="shared" ref="H120" si="14">SUM(B120:G120)</f>
        <v>0</v>
      </c>
    </row>
    <row r="121" spans="1:8" x14ac:dyDescent="0.2">
      <c r="A121" s="19" t="s">
        <v>4</v>
      </c>
      <c r="B121" s="20"/>
      <c r="C121" s="20"/>
      <c r="D121" s="20"/>
      <c r="E121" s="20"/>
      <c r="F121" s="20"/>
      <c r="G121" s="20"/>
      <c r="H121" s="21">
        <f t="shared" ref="H121:H123" si="15">SUM(B121:G121)</f>
        <v>0</v>
      </c>
    </row>
    <row r="122" spans="1:8" x14ac:dyDescent="0.2">
      <c r="A122" s="22" t="s">
        <v>71</v>
      </c>
      <c r="B122" s="23"/>
      <c r="C122" s="23"/>
      <c r="D122" s="23"/>
      <c r="E122" s="23"/>
      <c r="F122" s="23"/>
      <c r="G122" s="23"/>
      <c r="H122" s="24">
        <f t="shared" si="15"/>
        <v>0</v>
      </c>
    </row>
    <row r="123" spans="1:8" x14ac:dyDescent="0.2">
      <c r="A123" s="22" t="s">
        <v>77</v>
      </c>
      <c r="B123" s="23"/>
      <c r="C123" s="23"/>
      <c r="D123" s="23"/>
      <c r="E123" s="23"/>
      <c r="F123" s="23"/>
      <c r="G123" s="23"/>
      <c r="H123" s="24">
        <f t="shared" si="15"/>
        <v>0</v>
      </c>
    </row>
    <row r="124" spans="1:8" x14ac:dyDescent="0.2">
      <c r="A124" s="4" t="s">
        <v>72</v>
      </c>
      <c r="B124" s="23">
        <f>'Canoe Point'!B105</f>
        <v>0</v>
      </c>
      <c r="C124" s="23">
        <f>'The Dam'!B137</f>
        <v>0</v>
      </c>
      <c r="D124" s="23">
        <f>COW!B139</f>
        <v>0</v>
      </c>
      <c r="E124" s="23">
        <f>'Coral Sea &amp; Townsville'!B146</f>
        <v>0</v>
      </c>
      <c r="F124" s="23"/>
      <c r="G124" s="23">
        <v>0</v>
      </c>
      <c r="H124" s="24">
        <f t="shared" ref="H124:H129" si="16">SUM(B124:G124)</f>
        <v>0</v>
      </c>
    </row>
    <row r="125" spans="1:8" x14ac:dyDescent="0.2">
      <c r="A125" s="22" t="s">
        <v>3</v>
      </c>
      <c r="B125" s="23">
        <f>'Canoe Point'!H105</f>
        <v>0</v>
      </c>
      <c r="C125" s="23">
        <f>'The Dam'!H135</f>
        <v>0</v>
      </c>
      <c r="D125" s="23">
        <f>COW!H139</f>
        <v>0</v>
      </c>
      <c r="E125" s="23">
        <f>'Coral Sea &amp; Townsville'!H146</f>
        <v>0</v>
      </c>
      <c r="F125" s="23"/>
      <c r="G125" s="23">
        <v>0</v>
      </c>
      <c r="H125" s="24">
        <f t="shared" si="16"/>
        <v>0</v>
      </c>
    </row>
    <row r="126" spans="1:8" x14ac:dyDescent="0.2">
      <c r="A126" s="22" t="s">
        <v>67</v>
      </c>
      <c r="B126" s="23">
        <f>'Canoe Point'!L105</f>
        <v>0</v>
      </c>
      <c r="C126" s="23">
        <f>'The Dam'!L137</f>
        <v>0</v>
      </c>
      <c r="D126" s="23">
        <f>COW!L139</f>
        <v>0</v>
      </c>
      <c r="E126" s="23">
        <f>'Coral Sea &amp; Townsville'!M146</f>
        <v>0</v>
      </c>
      <c r="F126" s="23"/>
      <c r="G126" s="23">
        <v>0</v>
      </c>
      <c r="H126" s="24">
        <f t="shared" si="16"/>
        <v>0</v>
      </c>
    </row>
    <row r="127" spans="1:8" x14ac:dyDescent="0.2">
      <c r="A127" s="22" t="s">
        <v>68</v>
      </c>
      <c r="B127" s="23">
        <f>'Canoe Point'!N105</f>
        <v>0</v>
      </c>
      <c r="C127" s="23">
        <f>'The Dam'!N135</f>
        <v>0</v>
      </c>
      <c r="D127" s="23">
        <f>COW!N139</f>
        <v>0</v>
      </c>
      <c r="E127" s="23">
        <f>'Coral Sea &amp; Townsville'!O146</f>
        <v>0</v>
      </c>
      <c r="F127" s="23"/>
      <c r="G127" s="23">
        <v>0</v>
      </c>
      <c r="H127" s="24">
        <v>0</v>
      </c>
    </row>
    <row r="128" spans="1:8" x14ac:dyDescent="0.2">
      <c r="A128" s="22" t="s">
        <v>79</v>
      </c>
      <c r="B128" s="23">
        <f>'Canoe Point'!P105</f>
        <v>0</v>
      </c>
      <c r="C128" s="23"/>
      <c r="D128" s="23">
        <f>COW!P139</f>
        <v>0</v>
      </c>
      <c r="E128" s="23">
        <f>'Coral Sea &amp; Townsville'!Q146</f>
        <v>0</v>
      </c>
      <c r="F128" s="23"/>
      <c r="G128" s="23"/>
      <c r="H128" s="24">
        <f t="shared" si="16"/>
        <v>0</v>
      </c>
    </row>
    <row r="129" spans="1:8" x14ac:dyDescent="0.2">
      <c r="A129" s="22" t="s">
        <v>70</v>
      </c>
      <c r="B129" s="23">
        <f>'Canoe Point'!Q105</f>
        <v>0</v>
      </c>
      <c r="C129" s="23"/>
      <c r="D129" s="23">
        <f>COW!Q139</f>
        <v>0</v>
      </c>
      <c r="E129" s="23">
        <f>'Coral Sea &amp; Townsville'!R146</f>
        <v>0</v>
      </c>
      <c r="F129" s="23"/>
      <c r="G129" s="23"/>
      <c r="H129" s="24">
        <f t="shared" si="16"/>
        <v>0</v>
      </c>
    </row>
    <row r="130" spans="1:8" x14ac:dyDescent="0.2">
      <c r="A130" s="16"/>
      <c r="B130" s="17"/>
      <c r="C130" s="17"/>
      <c r="D130" s="16"/>
      <c r="E130" s="16"/>
      <c r="F130" s="16"/>
      <c r="G130" s="17"/>
      <c r="H130" s="17"/>
    </row>
    <row r="131" spans="1:8" x14ac:dyDescent="0.2">
      <c r="A131" s="24" t="s">
        <v>48</v>
      </c>
      <c r="B131" s="24">
        <f>SUM(B114:B130)</f>
        <v>26</v>
      </c>
      <c r="C131" s="24">
        <f>SUM(C114:C118)</f>
        <v>92</v>
      </c>
      <c r="D131" s="24">
        <f>SUM(D114:D130)</f>
        <v>54</v>
      </c>
      <c r="E131" s="24">
        <f>SUM(E114:E130)</f>
        <v>21</v>
      </c>
      <c r="F131" s="24"/>
      <c r="G131" s="24">
        <v>0</v>
      </c>
      <c r="H131" s="24">
        <f>SUM(H114:H130)</f>
        <v>193.00000000000003</v>
      </c>
    </row>
    <row r="133" spans="1:8" x14ac:dyDescent="0.2">
      <c r="A133" s="74" t="s">
        <v>109</v>
      </c>
      <c r="B133" s="73"/>
      <c r="C133" s="73"/>
      <c r="D133" s="73"/>
      <c r="E133" s="73"/>
      <c r="F133" s="73"/>
      <c r="G133" s="73"/>
      <c r="H133" s="73"/>
    </row>
    <row r="134" spans="1:8" ht="36" x14ac:dyDescent="0.2">
      <c r="A134" s="16" t="s">
        <v>66</v>
      </c>
      <c r="B134" s="35" t="s">
        <v>74</v>
      </c>
      <c r="C134" s="35" t="s">
        <v>78</v>
      </c>
      <c r="D134" s="16" t="s">
        <v>1</v>
      </c>
      <c r="E134" s="16" t="s">
        <v>70</v>
      </c>
      <c r="F134" s="54" t="s">
        <v>122</v>
      </c>
      <c r="G134" s="35" t="s">
        <v>69</v>
      </c>
      <c r="H134" s="35" t="s">
        <v>123</v>
      </c>
    </row>
    <row r="135" spans="1:8" x14ac:dyDescent="0.2">
      <c r="A135" s="16"/>
      <c r="B135" s="35"/>
      <c r="C135" s="35"/>
      <c r="D135" s="16"/>
      <c r="E135" s="16"/>
      <c r="F135" s="16"/>
      <c r="G135" s="35"/>
      <c r="H135" s="35"/>
    </row>
    <row r="136" spans="1:8" x14ac:dyDescent="0.2">
      <c r="A136" s="37" t="s">
        <v>69</v>
      </c>
      <c r="B136" s="38"/>
      <c r="C136" s="38">
        <v>119</v>
      </c>
      <c r="D136" s="38">
        <v>179</v>
      </c>
      <c r="E136" s="38">
        <v>289</v>
      </c>
      <c r="F136" s="38"/>
      <c r="G136" s="38">
        <v>266.5</v>
      </c>
      <c r="H136" s="39">
        <f>SUM(B136:G136)</f>
        <v>853.5</v>
      </c>
    </row>
    <row r="137" spans="1:8" x14ac:dyDescent="0.2">
      <c r="A137" s="22" t="s">
        <v>78</v>
      </c>
      <c r="B137" s="23">
        <f>'Canoe Point'!O106</f>
        <v>0</v>
      </c>
      <c r="C137" s="23">
        <v>62</v>
      </c>
      <c r="D137" s="23">
        <v>63</v>
      </c>
      <c r="E137" s="23">
        <v>10</v>
      </c>
      <c r="F137" s="23"/>
      <c r="G137" s="23">
        <v>33.5</v>
      </c>
      <c r="H137" s="24">
        <f>SUM(B137:G137)</f>
        <v>168.5</v>
      </c>
    </row>
    <row r="138" spans="1:8" x14ac:dyDescent="0.2">
      <c r="A138" s="22" t="s">
        <v>75</v>
      </c>
      <c r="B138" s="23"/>
      <c r="C138" s="23">
        <v>14</v>
      </c>
      <c r="D138" s="23">
        <v>30</v>
      </c>
      <c r="E138" s="23">
        <v>12</v>
      </c>
      <c r="F138" s="23"/>
      <c r="G138" s="23"/>
      <c r="H138" s="24">
        <f>SUM(B138:G138)</f>
        <v>56</v>
      </c>
    </row>
    <row r="139" spans="1:8" x14ac:dyDescent="0.2">
      <c r="A139" s="22" t="s">
        <v>76</v>
      </c>
      <c r="B139" s="23"/>
      <c r="C139" s="23">
        <v>12</v>
      </c>
      <c r="D139" s="23">
        <v>27</v>
      </c>
      <c r="E139" s="23">
        <v>3</v>
      </c>
      <c r="F139" s="23"/>
      <c r="G139" s="23">
        <v>18</v>
      </c>
      <c r="H139" s="24">
        <f>SUM(B139:G139)</f>
        <v>60</v>
      </c>
    </row>
    <row r="140" spans="1:8" x14ac:dyDescent="0.2">
      <c r="A140" s="22" t="s">
        <v>73</v>
      </c>
      <c r="B140" s="23"/>
      <c r="C140" s="23"/>
      <c r="D140" s="23">
        <v>4</v>
      </c>
      <c r="E140" s="23"/>
      <c r="F140" s="23"/>
      <c r="G140" s="23"/>
      <c r="H140" s="24">
        <f>SUM(B140:G140)</f>
        <v>4</v>
      </c>
    </row>
    <row r="141" spans="1:8" x14ac:dyDescent="0.2">
      <c r="A141" s="19" t="s">
        <v>4</v>
      </c>
      <c r="B141" s="20"/>
      <c r="C141" s="20"/>
      <c r="D141" s="20"/>
      <c r="E141" s="20"/>
      <c r="F141" s="20"/>
      <c r="G141" s="20"/>
      <c r="H141" s="21">
        <f t="shared" ref="H141:H151" si="17">SUM(B141:G141)</f>
        <v>0</v>
      </c>
    </row>
    <row r="142" spans="1:8" x14ac:dyDescent="0.2">
      <c r="A142" s="22" t="s">
        <v>6</v>
      </c>
      <c r="B142" s="23"/>
      <c r="C142" s="23"/>
      <c r="D142" s="23"/>
      <c r="E142" s="23"/>
      <c r="F142" s="23"/>
      <c r="G142" s="23"/>
      <c r="H142" s="24">
        <f t="shared" ref="H142:H145" si="18">SUM(B142:G142)</f>
        <v>0</v>
      </c>
    </row>
    <row r="143" spans="1:8" x14ac:dyDescent="0.2">
      <c r="A143" s="22" t="s">
        <v>71</v>
      </c>
      <c r="B143" s="23"/>
      <c r="C143" s="23"/>
      <c r="D143" s="23"/>
      <c r="E143" s="23"/>
      <c r="F143" s="23"/>
      <c r="G143" s="23"/>
      <c r="H143" s="24">
        <f t="shared" si="18"/>
        <v>0</v>
      </c>
    </row>
    <row r="144" spans="1:8" x14ac:dyDescent="0.2">
      <c r="A144" s="22" t="s">
        <v>74</v>
      </c>
      <c r="B144" s="23"/>
      <c r="C144" s="23"/>
      <c r="D144" s="23"/>
      <c r="E144" s="23"/>
      <c r="F144" s="23"/>
      <c r="G144" s="23"/>
      <c r="H144" s="24">
        <f t="shared" si="18"/>
        <v>0</v>
      </c>
    </row>
    <row r="145" spans="1:10" x14ac:dyDescent="0.2">
      <c r="A145" s="22" t="s">
        <v>77</v>
      </c>
      <c r="B145" s="23"/>
      <c r="C145" s="23"/>
      <c r="D145" s="23"/>
      <c r="E145" s="23"/>
      <c r="F145" s="23"/>
      <c r="G145" s="23"/>
      <c r="H145" s="24">
        <f t="shared" si="18"/>
        <v>0</v>
      </c>
    </row>
    <row r="146" spans="1:10" x14ac:dyDescent="0.2">
      <c r="A146" s="22" t="s">
        <v>72</v>
      </c>
      <c r="B146" s="23">
        <f>'Canoe Point'!B106</f>
        <v>0</v>
      </c>
      <c r="C146" s="23">
        <f>'The Dam'!B136</f>
        <v>0</v>
      </c>
      <c r="D146" s="23">
        <f>COW!B140</f>
        <v>0</v>
      </c>
      <c r="E146" s="23">
        <f>'Coral Sea &amp; Townsville'!B119</f>
        <v>0</v>
      </c>
      <c r="F146" s="23"/>
      <c r="G146" s="23">
        <v>0</v>
      </c>
      <c r="H146" s="24">
        <f t="shared" si="17"/>
        <v>0</v>
      </c>
    </row>
    <row r="147" spans="1:10" x14ac:dyDescent="0.2">
      <c r="A147" s="22" t="s">
        <v>3</v>
      </c>
      <c r="B147" s="23">
        <f>'Canoe Point'!H106</f>
        <v>0</v>
      </c>
      <c r="C147" s="23">
        <f>'The Dam'!H136</f>
        <v>0</v>
      </c>
      <c r="D147" s="23">
        <f>COW!H140</f>
        <v>0</v>
      </c>
      <c r="E147" s="23">
        <f>'Coral Sea &amp; Townsville'!H119</f>
        <v>0</v>
      </c>
      <c r="F147" s="23"/>
      <c r="G147" s="23">
        <v>0</v>
      </c>
      <c r="H147" s="24">
        <f t="shared" si="17"/>
        <v>0</v>
      </c>
    </row>
    <row r="148" spans="1:10" x14ac:dyDescent="0.2">
      <c r="A148" s="22" t="s">
        <v>67</v>
      </c>
      <c r="B148" s="23">
        <f>'Canoe Point'!L106</f>
        <v>0</v>
      </c>
      <c r="C148" s="23">
        <f>'The Dam'!L136</f>
        <v>0</v>
      </c>
      <c r="D148" s="23">
        <f>COW!L140</f>
        <v>0</v>
      </c>
      <c r="E148" s="23">
        <f>'Coral Sea &amp; Townsville'!M119</f>
        <v>0</v>
      </c>
      <c r="F148" s="23"/>
      <c r="G148" s="23">
        <v>0</v>
      </c>
      <c r="H148" s="24">
        <f t="shared" si="17"/>
        <v>0</v>
      </c>
    </row>
    <row r="149" spans="1:10" x14ac:dyDescent="0.2">
      <c r="A149" s="22" t="s">
        <v>68</v>
      </c>
      <c r="B149" s="23">
        <f>'Canoe Point'!N106</f>
        <v>0</v>
      </c>
      <c r="C149" s="23">
        <f>'The Dam'!N136</f>
        <v>0</v>
      </c>
      <c r="D149" s="23">
        <f>COW!N140</f>
        <v>0</v>
      </c>
      <c r="E149" s="23">
        <f>'Coral Sea &amp; Townsville'!O119</f>
        <v>0</v>
      </c>
      <c r="F149" s="23"/>
      <c r="G149" s="23">
        <v>0</v>
      </c>
      <c r="H149" s="24">
        <f t="shared" si="17"/>
        <v>0</v>
      </c>
    </row>
    <row r="150" spans="1:10" x14ac:dyDescent="0.2">
      <c r="A150" s="22" t="s">
        <v>79</v>
      </c>
      <c r="B150" s="23">
        <f>'Canoe Point'!P106</f>
        <v>0</v>
      </c>
      <c r="C150" s="23">
        <f>'The Dam'!P136</f>
        <v>0</v>
      </c>
      <c r="D150" s="23">
        <f>COW!P140</f>
        <v>0</v>
      </c>
      <c r="E150" s="23">
        <f>'Coral Sea &amp; Townsville'!Q119</f>
        <v>0</v>
      </c>
      <c r="F150" s="23"/>
      <c r="G150" s="23">
        <v>0</v>
      </c>
      <c r="H150" s="24">
        <f t="shared" si="17"/>
        <v>0</v>
      </c>
    </row>
    <row r="151" spans="1:10" x14ac:dyDescent="0.2">
      <c r="A151" s="22" t="s">
        <v>70</v>
      </c>
      <c r="B151" s="23">
        <f>'Canoe Point'!Q106</f>
        <v>0</v>
      </c>
      <c r="C151" s="23">
        <f>'The Dam'!Q136</f>
        <v>0</v>
      </c>
      <c r="D151" s="23">
        <f>COW!Q140</f>
        <v>0</v>
      </c>
      <c r="E151" s="23">
        <f>'Coral Sea &amp; Townsville'!R119</f>
        <v>0</v>
      </c>
      <c r="F151" s="23"/>
      <c r="G151" s="23">
        <v>0</v>
      </c>
      <c r="H151" s="24">
        <f t="shared" si="17"/>
        <v>0</v>
      </c>
    </row>
    <row r="152" spans="1:10" x14ac:dyDescent="0.2">
      <c r="A152" s="16"/>
      <c r="B152" s="35"/>
      <c r="C152" s="35"/>
      <c r="D152" s="16"/>
      <c r="E152" s="16"/>
      <c r="F152" s="16"/>
      <c r="G152" s="35"/>
      <c r="H152" s="35"/>
    </row>
    <row r="153" spans="1:10" x14ac:dyDescent="0.2">
      <c r="A153" s="24" t="s">
        <v>48</v>
      </c>
      <c r="B153" s="24">
        <f>SUM(B135:B152)</f>
        <v>0</v>
      </c>
      <c r="C153" s="24">
        <f>SUM(C135:C152)</f>
        <v>207</v>
      </c>
      <c r="D153" s="24">
        <f>SUM(D135:D152)</f>
        <v>303</v>
      </c>
      <c r="E153" s="24">
        <f>SUM(E135:E152)</f>
        <v>314</v>
      </c>
      <c r="F153" s="24"/>
      <c r="G153" s="24">
        <f>SUM(G135:G152)</f>
        <v>318</v>
      </c>
      <c r="H153" s="24">
        <f>SUM(H135:H152)</f>
        <v>1142</v>
      </c>
    </row>
    <row r="155" spans="1:10" x14ac:dyDescent="0.2">
      <c r="A155" s="74" t="s">
        <v>110</v>
      </c>
      <c r="B155" s="73"/>
      <c r="C155" s="73"/>
      <c r="D155" s="73"/>
      <c r="E155" s="73"/>
      <c r="F155" s="73"/>
      <c r="G155" s="73"/>
      <c r="H155" s="73"/>
    </row>
    <row r="156" spans="1:10" x14ac:dyDescent="0.2">
      <c r="A156" s="33"/>
      <c r="B156" s="33"/>
      <c r="C156" s="33"/>
      <c r="D156" s="33"/>
      <c r="E156" s="34"/>
      <c r="F156" s="51"/>
      <c r="G156" s="33"/>
      <c r="H156" s="33"/>
    </row>
    <row r="157" spans="1:10" s="29" customFormat="1" ht="36" x14ac:dyDescent="0.25">
      <c r="A157" s="30" t="s">
        <v>66</v>
      </c>
      <c r="B157" s="35" t="s">
        <v>74</v>
      </c>
      <c r="C157" s="35" t="s">
        <v>78</v>
      </c>
      <c r="D157" s="16" t="s">
        <v>1</v>
      </c>
      <c r="E157" s="16" t="s">
        <v>70</v>
      </c>
      <c r="F157" s="54" t="s">
        <v>122</v>
      </c>
      <c r="G157" s="35" t="s">
        <v>69</v>
      </c>
      <c r="H157" s="35" t="s">
        <v>123</v>
      </c>
      <c r="I157" s="35" t="s">
        <v>86</v>
      </c>
      <c r="J157" s="31" t="s">
        <v>82</v>
      </c>
    </row>
    <row r="158" spans="1:10" s="29" customFormat="1" x14ac:dyDescent="0.25">
      <c r="A158" s="30"/>
      <c r="B158" s="35"/>
      <c r="C158" s="35"/>
      <c r="D158" s="16"/>
      <c r="E158" s="16"/>
      <c r="F158" s="16"/>
      <c r="G158" s="35"/>
      <c r="H158" s="35"/>
      <c r="I158" s="35"/>
      <c r="J158" s="31"/>
    </row>
    <row r="159" spans="1:10" x14ac:dyDescent="0.2">
      <c r="A159" s="37" t="s">
        <v>69</v>
      </c>
      <c r="B159" s="40"/>
      <c r="C159" s="40">
        <v>636</v>
      </c>
      <c r="D159" s="40">
        <v>517.66999999999996</v>
      </c>
      <c r="E159" s="40">
        <v>741</v>
      </c>
      <c r="F159" s="40"/>
      <c r="G159" s="40">
        <v>417.5</v>
      </c>
      <c r="H159" s="41">
        <f t="shared" ref="H159" si="19">SUM(B159:G159)</f>
        <v>2312.17</v>
      </c>
      <c r="I159" s="41">
        <v>51</v>
      </c>
      <c r="J159" s="42">
        <f t="shared" ref="J159" si="20">H159/I159</f>
        <v>45.336666666666666</v>
      </c>
    </row>
    <row r="160" spans="1:10" x14ac:dyDescent="0.2">
      <c r="A160" s="22" t="s">
        <v>71</v>
      </c>
      <c r="B160" s="26"/>
      <c r="C160" s="26">
        <v>500</v>
      </c>
      <c r="D160" s="26">
        <v>472</v>
      </c>
      <c r="E160" s="26">
        <v>484</v>
      </c>
      <c r="F160" s="26"/>
      <c r="G160" s="26">
        <v>193</v>
      </c>
      <c r="H160" s="16">
        <f>SUM(B160:G160)</f>
        <v>1649</v>
      </c>
      <c r="I160" s="49">
        <v>50</v>
      </c>
      <c r="J160" s="27">
        <f>H160/I160</f>
        <v>32.979999999999997</v>
      </c>
    </row>
    <row r="161" spans="1:10" s="29" customFormat="1" x14ac:dyDescent="0.2">
      <c r="A161" s="22" t="s">
        <v>76</v>
      </c>
      <c r="B161" s="26"/>
      <c r="C161" s="26">
        <v>146</v>
      </c>
      <c r="D161" s="26">
        <v>226</v>
      </c>
      <c r="E161" s="26">
        <v>100</v>
      </c>
      <c r="F161" s="26"/>
      <c r="G161" s="26">
        <v>212</v>
      </c>
      <c r="H161" s="16">
        <f>SUM(B161:G161)</f>
        <v>684</v>
      </c>
      <c r="I161" s="49">
        <v>23</v>
      </c>
      <c r="J161" s="27">
        <f>H161/I161</f>
        <v>29.739130434782609</v>
      </c>
    </row>
    <row r="162" spans="1:10" x14ac:dyDescent="0.2">
      <c r="A162" s="22" t="s">
        <v>70</v>
      </c>
      <c r="B162" s="26"/>
      <c r="C162" s="26">
        <v>380</v>
      </c>
      <c r="D162" s="26">
        <v>305</v>
      </c>
      <c r="E162" s="26">
        <v>229</v>
      </c>
      <c r="F162" s="26"/>
      <c r="G162" s="26">
        <v>173</v>
      </c>
      <c r="H162" s="16">
        <f>SUM(B162:G162)</f>
        <v>1087</v>
      </c>
      <c r="I162" s="49">
        <v>65</v>
      </c>
      <c r="J162" s="27">
        <f>H162/I162</f>
        <v>16.723076923076924</v>
      </c>
    </row>
    <row r="163" spans="1:10" s="29" customFormat="1" x14ac:dyDescent="0.2">
      <c r="A163" s="19" t="s">
        <v>75</v>
      </c>
      <c r="B163" s="48">
        <v>14</v>
      </c>
      <c r="C163" s="48">
        <v>235</v>
      </c>
      <c r="D163" s="48">
        <v>304.33</v>
      </c>
      <c r="E163" s="48">
        <v>203</v>
      </c>
      <c r="F163" s="48"/>
      <c r="G163" s="48">
        <v>284</v>
      </c>
      <c r="H163" s="49">
        <f t="shared" ref="H163" si="21">SUM(B163:G163)</f>
        <v>1040.33</v>
      </c>
      <c r="I163" s="49">
        <v>67</v>
      </c>
      <c r="J163" s="50">
        <f t="shared" ref="J163" si="22">H163/I163</f>
        <v>15.52731343283582</v>
      </c>
    </row>
    <row r="164" spans="1:10" x14ac:dyDescent="0.2">
      <c r="A164" s="22" t="s">
        <v>4</v>
      </c>
      <c r="B164" s="26"/>
      <c r="C164" s="26">
        <v>721</v>
      </c>
      <c r="D164" s="26">
        <v>272</v>
      </c>
      <c r="E164" s="26">
        <v>271</v>
      </c>
      <c r="F164" s="26"/>
      <c r="G164" s="26">
        <v>516</v>
      </c>
      <c r="H164" s="16">
        <f t="shared" ref="H164:H171" si="23">SUM(B164:G164)</f>
        <v>1780</v>
      </c>
      <c r="I164" s="49">
        <v>122</v>
      </c>
      <c r="J164" s="27">
        <f t="shared" ref="J164:J171" si="24">H164/I164</f>
        <v>14.590163934426229</v>
      </c>
    </row>
    <row r="165" spans="1:10" x14ac:dyDescent="0.2">
      <c r="A165" s="22" t="s">
        <v>78</v>
      </c>
      <c r="B165" s="26"/>
      <c r="C165" s="26">
        <v>102</v>
      </c>
      <c r="D165" s="26">
        <v>98</v>
      </c>
      <c r="E165" s="26">
        <v>10</v>
      </c>
      <c r="F165" s="26"/>
      <c r="G165" s="26">
        <v>60.5</v>
      </c>
      <c r="H165" s="16">
        <f t="shared" si="23"/>
        <v>270.5</v>
      </c>
      <c r="I165" s="49">
        <v>19</v>
      </c>
      <c r="J165" s="27">
        <f t="shared" si="24"/>
        <v>14.236842105263158</v>
      </c>
    </row>
    <row r="166" spans="1:10" x14ac:dyDescent="0.2">
      <c r="A166" s="22" t="s">
        <v>6</v>
      </c>
      <c r="B166" s="26">
        <v>94</v>
      </c>
      <c r="C166" s="26"/>
      <c r="D166" s="26">
        <v>72</v>
      </c>
      <c r="E166" s="26"/>
      <c r="F166" s="26"/>
      <c r="G166" s="26"/>
      <c r="H166" s="16">
        <f t="shared" si="23"/>
        <v>166</v>
      </c>
      <c r="I166" s="49">
        <v>13</v>
      </c>
      <c r="J166" s="27">
        <f t="shared" si="24"/>
        <v>12.76923076923077</v>
      </c>
    </row>
    <row r="167" spans="1:10" x14ac:dyDescent="0.2">
      <c r="A167" s="22" t="s">
        <v>67</v>
      </c>
      <c r="B167" s="26"/>
      <c r="C167" s="26">
        <v>87</v>
      </c>
      <c r="D167" s="26"/>
      <c r="E167" s="26"/>
      <c r="F167" s="26"/>
      <c r="G167" s="26"/>
      <c r="H167" s="16">
        <f t="shared" si="23"/>
        <v>87</v>
      </c>
      <c r="I167" s="49">
        <v>8</v>
      </c>
      <c r="J167" s="27">
        <f t="shared" si="24"/>
        <v>10.875</v>
      </c>
    </row>
    <row r="168" spans="1:10" x14ac:dyDescent="0.2">
      <c r="A168" s="22" t="s">
        <v>72</v>
      </c>
      <c r="B168" s="26"/>
      <c r="C168" s="26">
        <v>144</v>
      </c>
      <c r="D168" s="26"/>
      <c r="E168" s="26"/>
      <c r="F168" s="26"/>
      <c r="G168" s="26">
        <v>162</v>
      </c>
      <c r="H168" s="16">
        <f t="shared" si="23"/>
        <v>306</v>
      </c>
      <c r="I168" s="49">
        <v>34</v>
      </c>
      <c r="J168" s="27">
        <f t="shared" si="24"/>
        <v>9</v>
      </c>
    </row>
    <row r="169" spans="1:10" x14ac:dyDescent="0.2">
      <c r="A169" s="22" t="s">
        <v>73</v>
      </c>
      <c r="B169" s="26">
        <v>174</v>
      </c>
      <c r="C169" s="26"/>
      <c r="D169" s="26">
        <v>208</v>
      </c>
      <c r="E169" s="26"/>
      <c r="F169" s="26"/>
      <c r="G169" s="26"/>
      <c r="H169" s="16">
        <f t="shared" si="23"/>
        <v>382</v>
      </c>
      <c r="I169" s="49">
        <v>51</v>
      </c>
      <c r="J169" s="27">
        <f t="shared" si="24"/>
        <v>7.4901960784313726</v>
      </c>
    </row>
    <row r="170" spans="1:10" x14ac:dyDescent="0.2">
      <c r="A170" s="22" t="s">
        <v>68</v>
      </c>
      <c r="B170" s="26"/>
      <c r="C170" s="26"/>
      <c r="D170" s="26">
        <v>124</v>
      </c>
      <c r="E170" s="26">
        <v>7</v>
      </c>
      <c r="F170" s="26"/>
      <c r="G170" s="26">
        <v>30</v>
      </c>
      <c r="H170" s="16">
        <f t="shared" si="23"/>
        <v>161</v>
      </c>
      <c r="I170" s="49">
        <v>29</v>
      </c>
      <c r="J170" s="27">
        <f t="shared" si="24"/>
        <v>5.5517241379310347</v>
      </c>
    </row>
    <row r="171" spans="1:10" x14ac:dyDescent="0.2">
      <c r="A171" s="22" t="s">
        <v>79</v>
      </c>
      <c r="B171" s="26"/>
      <c r="C171" s="26">
        <v>119</v>
      </c>
      <c r="D171" s="26">
        <v>21</v>
      </c>
      <c r="E171" s="26"/>
      <c r="F171" s="26"/>
      <c r="G171" s="26">
        <v>13</v>
      </c>
      <c r="H171" s="16">
        <f t="shared" si="23"/>
        <v>153</v>
      </c>
      <c r="I171" s="49">
        <v>31</v>
      </c>
      <c r="J171" s="27">
        <f t="shared" si="24"/>
        <v>4.935483870967742</v>
      </c>
    </row>
    <row r="172" spans="1:10" x14ac:dyDescent="0.2">
      <c r="A172" s="22" t="s">
        <v>74</v>
      </c>
      <c r="B172" s="26">
        <v>33</v>
      </c>
      <c r="C172" s="26"/>
      <c r="D172" s="26"/>
      <c r="E172" s="26"/>
      <c r="F172" s="26"/>
      <c r="G172" s="26"/>
      <c r="H172" s="16">
        <f t="shared" ref="H172" si="25">SUM(B172:G172)</f>
        <v>33</v>
      </c>
      <c r="I172" s="49">
        <v>20</v>
      </c>
      <c r="J172" s="27">
        <f t="shared" ref="J172" si="26">H172/I172</f>
        <v>1.65</v>
      </c>
    </row>
    <row r="173" spans="1:10" x14ac:dyDescent="0.2">
      <c r="A173" s="22" t="s">
        <v>77</v>
      </c>
      <c r="B173" s="26"/>
      <c r="C173" s="26"/>
      <c r="D173" s="26"/>
      <c r="E173" s="26"/>
      <c r="F173" s="26"/>
      <c r="G173" s="26"/>
      <c r="H173" s="16">
        <f t="shared" ref="H173:H175" si="27">SUM(B173:G173)</f>
        <v>0</v>
      </c>
      <c r="I173" s="49">
        <v>17</v>
      </c>
      <c r="J173" s="27">
        <f t="shared" ref="J173:J175" si="28">H173/I173</f>
        <v>0</v>
      </c>
    </row>
    <row r="174" spans="1:10" x14ac:dyDescent="0.2">
      <c r="A174" s="22" t="s">
        <v>3</v>
      </c>
      <c r="B174" s="26"/>
      <c r="C174" s="26"/>
      <c r="D174" s="26"/>
      <c r="E174" s="26"/>
      <c r="F174" s="26"/>
      <c r="G174" s="26"/>
      <c r="H174" s="16">
        <f t="shared" si="27"/>
        <v>0</v>
      </c>
      <c r="I174" s="49">
        <v>25</v>
      </c>
      <c r="J174" s="27">
        <f t="shared" si="28"/>
        <v>0</v>
      </c>
    </row>
    <row r="175" spans="1:10" x14ac:dyDescent="0.2">
      <c r="A175" s="68" t="s">
        <v>150</v>
      </c>
      <c r="B175" s="35"/>
      <c r="C175" s="35"/>
      <c r="D175" s="16"/>
      <c r="E175" s="16"/>
      <c r="F175" s="16"/>
      <c r="G175" s="35"/>
      <c r="H175" s="16">
        <f t="shared" si="27"/>
        <v>0</v>
      </c>
      <c r="I175" s="35">
        <v>12</v>
      </c>
      <c r="J175" s="27">
        <f t="shared" si="28"/>
        <v>0</v>
      </c>
    </row>
    <row r="176" spans="1:10" x14ac:dyDescent="0.2">
      <c r="A176" s="30"/>
      <c r="B176" s="31"/>
      <c r="C176" s="31"/>
      <c r="D176" s="30"/>
      <c r="E176" s="16"/>
      <c r="F176" s="16"/>
      <c r="G176" s="31"/>
      <c r="H176" s="31"/>
      <c r="I176" s="32"/>
      <c r="J176" s="31"/>
    </row>
    <row r="177" spans="1:10" x14ac:dyDescent="0.2">
      <c r="A177" s="24" t="s">
        <v>48</v>
      </c>
      <c r="B177" s="46">
        <f>SUM(B158:B176)</f>
        <v>315</v>
      </c>
      <c r="C177" s="46">
        <f>SUM(C158:C176)</f>
        <v>3070</v>
      </c>
      <c r="D177" s="46">
        <f>SUM(D158:D176)</f>
        <v>2620</v>
      </c>
      <c r="E177" s="46">
        <f>SUM(E158:E176)</f>
        <v>2045</v>
      </c>
      <c r="F177" s="46"/>
      <c r="G177" s="46">
        <f>SUM(G158:G176)</f>
        <v>2061</v>
      </c>
      <c r="H177" s="46">
        <f>SUM(H158:H176)</f>
        <v>10111</v>
      </c>
      <c r="I177" s="46">
        <f>SUM(I158:I176)</f>
        <v>637</v>
      </c>
      <c r="J177" s="47"/>
    </row>
    <row r="180" spans="1:10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</row>
    <row r="181" spans="1:10" x14ac:dyDescent="0.2">
      <c r="A181" s="43"/>
      <c r="B181" s="43"/>
      <c r="C181" s="43"/>
      <c r="D181" s="43"/>
      <c r="E181" s="70"/>
      <c r="F181" s="52"/>
      <c r="G181" s="71"/>
      <c r="H181" s="71"/>
      <c r="I181" s="43"/>
      <c r="J181" s="43"/>
    </row>
    <row r="182" spans="1:10" x14ac:dyDescent="0.2">
      <c r="A182" s="72"/>
      <c r="B182" s="72"/>
      <c r="C182" s="72"/>
      <c r="D182" s="44"/>
      <c r="E182" s="44"/>
      <c r="F182" s="44"/>
      <c r="G182" s="71"/>
      <c r="H182" s="71"/>
      <c r="I182" s="71"/>
      <c r="J182" s="43"/>
    </row>
    <row r="183" spans="1:10" x14ac:dyDescent="0.2">
      <c r="A183" s="72"/>
      <c r="B183" s="72"/>
      <c r="C183" s="72"/>
      <c r="D183" s="44"/>
      <c r="E183" s="44"/>
      <c r="F183" s="44"/>
      <c r="G183" s="71"/>
      <c r="H183" s="71"/>
      <c r="I183" s="71"/>
      <c r="J183" s="43"/>
    </row>
    <row r="184" spans="1:10" x14ac:dyDescent="0.2">
      <c r="A184" s="72"/>
      <c r="B184" s="72"/>
      <c r="C184" s="72"/>
      <c r="D184" s="72"/>
      <c r="E184" s="72"/>
      <c r="F184" s="53"/>
      <c r="G184" s="71"/>
      <c r="H184" s="71"/>
      <c r="I184" s="71"/>
      <c r="J184" s="43"/>
    </row>
    <row r="185" spans="1:10" x14ac:dyDescent="0.2">
      <c r="A185" s="72"/>
      <c r="B185" s="72"/>
      <c r="C185" s="72"/>
      <c r="D185" s="72"/>
      <c r="E185" s="44"/>
      <c r="F185" s="44"/>
      <c r="G185" s="71"/>
      <c r="H185" s="71"/>
      <c r="I185" s="71"/>
      <c r="J185" s="43"/>
    </row>
    <row r="186" spans="1:10" x14ac:dyDescent="0.2">
      <c r="A186" s="72"/>
      <c r="B186" s="72"/>
      <c r="C186" s="72"/>
      <c r="D186" s="44"/>
      <c r="E186" s="44"/>
      <c r="F186" s="44"/>
      <c r="G186" s="71"/>
      <c r="H186" s="71"/>
      <c r="I186" s="71"/>
      <c r="J186" s="43"/>
    </row>
    <row r="187" spans="1:10" x14ac:dyDescent="0.2">
      <c r="A187" s="72"/>
      <c r="B187" s="72"/>
      <c r="C187" s="72"/>
      <c r="D187" s="72"/>
      <c r="E187" s="72"/>
      <c r="F187" s="53"/>
      <c r="G187" s="71"/>
      <c r="H187" s="71"/>
      <c r="I187" s="71"/>
      <c r="J187" s="43"/>
    </row>
    <row r="188" spans="1:10" x14ac:dyDescent="0.2">
      <c r="A188" s="72"/>
      <c r="B188" s="72"/>
      <c r="C188" s="72"/>
      <c r="D188" s="72"/>
      <c r="E188" s="72"/>
      <c r="F188" s="53"/>
      <c r="G188" s="71"/>
      <c r="H188" s="71"/>
      <c r="I188" s="71"/>
      <c r="J188" s="43"/>
    </row>
    <row r="189" spans="1:10" x14ac:dyDescent="0.2">
      <c r="A189" s="72"/>
      <c r="B189" s="72"/>
      <c r="C189" s="72"/>
      <c r="D189" s="72"/>
      <c r="E189" s="72"/>
      <c r="F189" s="53"/>
      <c r="G189" s="71"/>
      <c r="H189" s="71"/>
      <c r="I189" s="71"/>
      <c r="J189" s="43"/>
    </row>
    <row r="195" spans="10:10" x14ac:dyDescent="0.2">
      <c r="J195" s="36"/>
    </row>
  </sheetData>
  <mergeCells count="27">
    <mergeCell ref="A89:H89"/>
    <mergeCell ref="A2:H2"/>
    <mergeCell ref="A1:H1"/>
    <mergeCell ref="A23:H23"/>
    <mergeCell ref="A45:H45"/>
    <mergeCell ref="A67:H67"/>
    <mergeCell ref="G181:H181"/>
    <mergeCell ref="A180:J180"/>
    <mergeCell ref="A112:H112"/>
    <mergeCell ref="A133:H133"/>
    <mergeCell ref="A155:H155"/>
    <mergeCell ref="G187:I187"/>
    <mergeCell ref="G188:I188"/>
    <mergeCell ref="G189:I189"/>
    <mergeCell ref="A189:E189"/>
    <mergeCell ref="A182:C182"/>
    <mergeCell ref="A183:C183"/>
    <mergeCell ref="G182:I182"/>
    <mergeCell ref="G183:I183"/>
    <mergeCell ref="A187:E187"/>
    <mergeCell ref="A188:E188"/>
    <mergeCell ref="A185:D185"/>
    <mergeCell ref="A186:C186"/>
    <mergeCell ref="A184:E184"/>
    <mergeCell ref="G184:I184"/>
    <mergeCell ref="G185:I185"/>
    <mergeCell ref="G186:I186"/>
  </mergeCells>
  <pageMargins left="3.937007874015748E-2" right="3.937007874015748E-2" top="0.15748031496062992" bottom="0.35433070866141736" header="0.11811023622047245" footer="0.11811023622047245"/>
  <pageSetup paperSize="9" fitToHeight="0" orientation="portrait" horizontalDpi="0" verticalDpi="0" r:id="rId1"/>
  <headerFooter>
    <oddFooter>Page &amp;P of &amp;N</oddFooter>
  </headerFooter>
  <rowBreaks count="3" manualBreakCount="3">
    <brk id="44" max="16383" man="1"/>
    <brk id="88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1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111" sqref="D111"/>
    </sheetView>
  </sheetViews>
  <sheetFormatPr defaultColWidth="9.140625" defaultRowHeight="12" x14ac:dyDescent="0.2"/>
  <cols>
    <col min="1" max="1" width="26" style="5" bestFit="1" customWidth="1"/>
    <col min="2" max="2" width="7.85546875" style="5" customWidth="1"/>
    <col min="3" max="3" width="6.140625" style="5" customWidth="1"/>
    <col min="4" max="4" width="6.85546875" style="5" customWidth="1"/>
    <col min="5" max="5" width="5.140625" style="5" customWidth="1"/>
    <col min="6" max="6" width="7.7109375" style="5" customWidth="1"/>
    <col min="7" max="7" width="8.42578125" style="5" bestFit="1" customWidth="1"/>
    <col min="8" max="8" width="6.7109375" style="5" customWidth="1"/>
    <col min="9" max="9" width="6.42578125" style="5" customWidth="1"/>
    <col min="10" max="10" width="5.85546875" style="5" customWidth="1"/>
    <col min="11" max="11" width="7.28515625" style="5" customWidth="1"/>
    <col min="12" max="12" width="5.5703125" style="5" customWidth="1"/>
    <col min="13" max="13" width="6" style="5" customWidth="1"/>
    <col min="14" max="14" width="6.7109375" style="5" customWidth="1"/>
    <col min="15" max="15" width="4.7109375" style="5" customWidth="1"/>
    <col min="16" max="16" width="6.42578125" style="5" customWidth="1"/>
    <col min="17" max="17" width="5.5703125" style="5" customWidth="1"/>
    <col min="18" max="18" width="5" style="5" bestFit="1" customWidth="1"/>
    <col min="19" max="16384" width="9.140625" style="5"/>
  </cols>
  <sheetData>
    <row r="1" spans="1:18" x14ac:dyDescent="0.2">
      <c r="A1" s="75" t="s">
        <v>137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3" spans="1:18" s="2" customFormat="1" x14ac:dyDescent="0.2">
      <c r="A3" s="1" t="s">
        <v>0</v>
      </c>
      <c r="B3" s="1" t="s">
        <v>62</v>
      </c>
      <c r="C3" s="1" t="s">
        <v>63</v>
      </c>
      <c r="D3" s="1" t="s">
        <v>56</v>
      </c>
      <c r="E3" s="1" t="s">
        <v>1</v>
      </c>
      <c r="F3" s="1" t="s">
        <v>57</v>
      </c>
      <c r="G3" s="1" t="s">
        <v>2</v>
      </c>
      <c r="H3" s="1" t="s">
        <v>3</v>
      </c>
      <c r="I3" s="1" t="s">
        <v>4</v>
      </c>
      <c r="J3" s="1" t="s">
        <v>64</v>
      </c>
      <c r="K3" s="1" t="s">
        <v>58</v>
      </c>
      <c r="L3" s="1" t="s">
        <v>5</v>
      </c>
      <c r="M3" s="1" t="s">
        <v>6</v>
      </c>
      <c r="N3" s="1" t="s">
        <v>59</v>
      </c>
      <c r="O3" s="1" t="s">
        <v>60</v>
      </c>
      <c r="P3" s="1" t="s">
        <v>61</v>
      </c>
      <c r="Q3" s="1" t="s">
        <v>7</v>
      </c>
      <c r="R3" s="1" t="s">
        <v>28</v>
      </c>
    </row>
    <row r="4" spans="1:18" x14ac:dyDescent="0.2">
      <c r="A4" s="1" t="s">
        <v>11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idden="1" x14ac:dyDescent="0.2">
      <c r="A5" s="7" t="s">
        <v>20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x14ac:dyDescent="0.2">
      <c r="A6" s="4" t="s">
        <v>8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>
        <v>14</v>
      </c>
      <c r="N6" s="3"/>
      <c r="O6" s="3"/>
      <c r="P6" s="3"/>
      <c r="Q6" s="3"/>
      <c r="R6" s="3">
        <f>SUM(B6:Q6)</f>
        <v>14</v>
      </c>
    </row>
    <row r="7" spans="1:18" x14ac:dyDescent="0.2">
      <c r="A7" s="4" t="s">
        <v>9</v>
      </c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>SUM(B7:Q7)</f>
        <v>0</v>
      </c>
    </row>
    <row r="8" spans="1:18" x14ac:dyDescent="0.2">
      <c r="A8" s="4" t="s">
        <v>10</v>
      </c>
      <c r="B8" s="6"/>
      <c r="C8" s="3"/>
      <c r="D8" s="3"/>
      <c r="E8" s="3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>
        <f>SUM(B8:Q8)</f>
        <v>0</v>
      </c>
    </row>
    <row r="9" spans="1:18" hidden="1" x14ac:dyDescent="0.2">
      <c r="A9" s="4" t="s">
        <v>21</v>
      </c>
      <c r="B9" s="6"/>
      <c r="C9" s="3"/>
      <c r="D9" s="3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idden="1" x14ac:dyDescent="0.2">
      <c r="A10" s="4" t="s">
        <v>13</v>
      </c>
      <c r="B10" s="6"/>
      <c r="C10" s="3"/>
      <c r="D10" s="3"/>
      <c r="E10" s="3"/>
      <c r="F10" s="3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ref="R10:R18" si="0">SUM(B10:Q10)</f>
        <v>0</v>
      </c>
    </row>
    <row r="11" spans="1:18" x14ac:dyDescent="0.2">
      <c r="A11" s="4" t="s">
        <v>14</v>
      </c>
      <c r="B11" s="6"/>
      <c r="C11" s="3"/>
      <c r="D11" s="3"/>
      <c r="E11" s="3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</row>
    <row r="12" spans="1:18" x14ac:dyDescent="0.2">
      <c r="A12" s="4" t="s">
        <v>15</v>
      </c>
      <c r="B12" s="6"/>
      <c r="C12" s="3"/>
      <c r="D12" s="3"/>
      <c r="E12" s="3"/>
      <c r="F12" s="3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0"/>
        <v>0</v>
      </c>
    </row>
    <row r="13" spans="1:18" x14ac:dyDescent="0.2">
      <c r="A13" s="4" t="s">
        <v>26</v>
      </c>
      <c r="B13" s="6"/>
      <c r="C13" s="3"/>
      <c r="D13" s="3"/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</row>
    <row r="14" spans="1:18" hidden="1" x14ac:dyDescent="0.2">
      <c r="A14" s="4" t="s">
        <v>16</v>
      </c>
      <c r="B14" s="6"/>
      <c r="C14" s="3"/>
      <c r="D14" s="3"/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0</v>
      </c>
    </row>
    <row r="15" spans="1:18" x14ac:dyDescent="0.2">
      <c r="A15" s="4" t="s">
        <v>24</v>
      </c>
      <c r="B15" s="6"/>
      <c r="C15" s="3"/>
      <c r="D15" s="3">
        <v>14</v>
      </c>
      <c r="E15" s="3"/>
      <c r="F15" s="3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14</v>
      </c>
    </row>
    <row r="16" spans="1:18" x14ac:dyDescent="0.2">
      <c r="A16" s="4" t="s">
        <v>25</v>
      </c>
      <c r="B16" s="6"/>
      <c r="C16" s="3"/>
      <c r="D16" s="3">
        <v>14</v>
      </c>
      <c r="E16" s="3"/>
      <c r="F16" s="3"/>
      <c r="G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14</v>
      </c>
    </row>
    <row r="17" spans="1:18" x14ac:dyDescent="0.2">
      <c r="A17" s="4" t="s">
        <v>26</v>
      </c>
      <c r="B17" s="6"/>
      <c r="C17" s="3"/>
      <c r="D17" s="3"/>
      <c r="E17" s="3"/>
      <c r="F17" s="3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</row>
    <row r="18" spans="1:18" x14ac:dyDescent="0.2">
      <c r="A18" s="4" t="s">
        <v>29</v>
      </c>
      <c r="B18" s="6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</row>
    <row r="19" spans="1:18" x14ac:dyDescent="0.2">
      <c r="A19" s="4"/>
      <c r="B19" s="6"/>
      <c r="C19" s="3"/>
      <c r="D19" s="3"/>
      <c r="E19" s="3"/>
      <c r="F19" s="3"/>
      <c r="G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1" t="s">
        <v>46</v>
      </c>
      <c r="B20" s="6"/>
      <c r="C20" s="3"/>
      <c r="D20" s="3"/>
      <c r="E20" s="3"/>
      <c r="F20" s="3"/>
      <c r="G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idden="1" x14ac:dyDescent="0.2">
      <c r="A21" s="7" t="s">
        <v>20</v>
      </c>
      <c r="B21" s="6"/>
      <c r="C21" s="3"/>
      <c r="D21" s="3"/>
      <c r="E21" s="3"/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ref="R21:R31" si="1">SUM(B21:Q21)</f>
        <v>0</v>
      </c>
    </row>
    <row r="22" spans="1:18" x14ac:dyDescent="0.2">
      <c r="A22" s="4" t="s">
        <v>8</v>
      </c>
      <c r="B22" s="6"/>
      <c r="C22" s="3"/>
      <c r="D22" s="3"/>
      <c r="E22" s="3"/>
      <c r="F22" s="3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1"/>
        <v>0</v>
      </c>
    </row>
    <row r="23" spans="1:18" x14ac:dyDescent="0.2">
      <c r="A23" s="4" t="s">
        <v>9</v>
      </c>
      <c r="B23" s="6"/>
      <c r="C23" s="3"/>
      <c r="D23" s="3"/>
      <c r="E23" s="3"/>
      <c r="F23" s="3"/>
      <c r="G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1"/>
        <v>0</v>
      </c>
    </row>
    <row r="24" spans="1:18" x14ac:dyDescent="0.2">
      <c r="A24" s="4" t="s">
        <v>10</v>
      </c>
      <c r="B24" s="6"/>
      <c r="C24" s="3"/>
      <c r="D24" s="3"/>
      <c r="E24" s="3"/>
      <c r="F24" s="3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 t="shared" si="1"/>
        <v>0</v>
      </c>
    </row>
    <row r="25" spans="1:18" hidden="1" x14ac:dyDescent="0.2">
      <c r="A25" s="4" t="s">
        <v>21</v>
      </c>
      <c r="B25" s="6"/>
      <c r="C25" s="3"/>
      <c r="D25" s="3"/>
      <c r="E25" s="3"/>
      <c r="F25" s="3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1"/>
        <v>0</v>
      </c>
    </row>
    <row r="26" spans="1:18" hidden="1" x14ac:dyDescent="0.2">
      <c r="A26" s="4" t="s">
        <v>13</v>
      </c>
      <c r="B26" s="6"/>
      <c r="C26" s="3"/>
      <c r="D26" s="3"/>
      <c r="E26" s="3"/>
      <c r="F26" s="3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1"/>
        <v>0</v>
      </c>
    </row>
    <row r="27" spans="1:18" x14ac:dyDescent="0.2">
      <c r="A27" s="4" t="s">
        <v>14</v>
      </c>
      <c r="B27" s="6"/>
      <c r="C27" s="3"/>
      <c r="D27" s="3"/>
      <c r="E27" s="3"/>
      <c r="F27" s="3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1"/>
        <v>0</v>
      </c>
    </row>
    <row r="28" spans="1:18" x14ac:dyDescent="0.2">
      <c r="A28" s="4" t="s">
        <v>15</v>
      </c>
      <c r="B28" s="6"/>
      <c r="C28" s="3"/>
      <c r="D28" s="3"/>
      <c r="E28" s="3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1"/>
        <v>0</v>
      </c>
    </row>
    <row r="29" spans="1:18" x14ac:dyDescent="0.2">
      <c r="A29" s="4" t="s">
        <v>26</v>
      </c>
      <c r="B29" s="6"/>
      <c r="C29" s="3">
        <v>7</v>
      </c>
      <c r="D29" s="3"/>
      <c r="E29" s="3"/>
      <c r="F29" s="3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 t="shared" si="1"/>
        <v>7</v>
      </c>
    </row>
    <row r="30" spans="1:18" x14ac:dyDescent="0.2">
      <c r="A30" s="4" t="s">
        <v>25</v>
      </c>
      <c r="B30" s="6"/>
      <c r="C30" s="3"/>
      <c r="D30" s="3">
        <v>14</v>
      </c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>SUM(B30:Q30)</f>
        <v>14</v>
      </c>
    </row>
    <row r="31" spans="1:18" x14ac:dyDescent="0.2">
      <c r="A31" s="4" t="s">
        <v>24</v>
      </c>
      <c r="B31" s="6"/>
      <c r="C31" s="3"/>
      <c r="D31" s="3">
        <v>14</v>
      </c>
      <c r="E31" s="3"/>
      <c r="F31" s="3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 t="shared" si="1"/>
        <v>14</v>
      </c>
    </row>
    <row r="32" spans="1:18" x14ac:dyDescent="0.2">
      <c r="A32" s="4"/>
      <c r="B32" s="6"/>
      <c r="C32" s="3"/>
      <c r="D32" s="3"/>
      <c r="E32" s="3"/>
      <c r="F32" s="3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1" t="s">
        <v>23</v>
      </c>
      <c r="B33" s="6"/>
      <c r="C33" s="3"/>
      <c r="D33" s="3"/>
      <c r="E33" s="3"/>
      <c r="F33" s="3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idden="1" x14ac:dyDescent="0.2">
      <c r="A34" s="7" t="s">
        <v>20</v>
      </c>
      <c r="B34" s="6"/>
      <c r="C34" s="3"/>
      <c r="D34" s="3"/>
      <c r="E34" s="3"/>
      <c r="F34" s="3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ref="R34:R45" si="2">SUM(B34:Q34)</f>
        <v>0</v>
      </c>
    </row>
    <row r="35" spans="1:18" x14ac:dyDescent="0.2">
      <c r="A35" s="4" t="s">
        <v>8</v>
      </c>
      <c r="B35" s="3"/>
      <c r="C35" s="3"/>
      <c r="D35" s="3"/>
      <c r="E35" s="3"/>
      <c r="F35" s="3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si="2"/>
        <v>0</v>
      </c>
    </row>
    <row r="36" spans="1:18" x14ac:dyDescent="0.2">
      <c r="A36" s="4" t="s">
        <v>9</v>
      </c>
      <c r="B36" s="3"/>
      <c r="C36" s="3"/>
      <c r="D36" s="3">
        <v>7</v>
      </c>
      <c r="E36" s="3"/>
      <c r="F36" s="3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2"/>
        <v>7</v>
      </c>
    </row>
    <row r="37" spans="1:18" x14ac:dyDescent="0.2">
      <c r="A37" s="4" t="s">
        <v>10</v>
      </c>
      <c r="B37" s="3"/>
      <c r="C37" s="3"/>
      <c r="D37" s="3"/>
      <c r="E37" s="3"/>
      <c r="F37" s="3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 t="shared" si="2"/>
        <v>0</v>
      </c>
    </row>
    <row r="38" spans="1:18" hidden="1" x14ac:dyDescent="0.2">
      <c r="A38" s="4" t="s">
        <v>21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f t="shared" si="2"/>
        <v>0</v>
      </c>
    </row>
    <row r="39" spans="1:18" hidden="1" x14ac:dyDescent="0.2">
      <c r="A39" s="4" t="s">
        <v>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 t="shared" si="2"/>
        <v>0</v>
      </c>
    </row>
    <row r="40" spans="1:18" x14ac:dyDescent="0.2">
      <c r="A40" s="4" t="s">
        <v>14</v>
      </c>
      <c r="B40" s="3"/>
      <c r="C40" s="3"/>
      <c r="D40" s="3">
        <v>7</v>
      </c>
      <c r="E40" s="3"/>
      <c r="F40" s="3"/>
      <c r="G40" s="3"/>
      <c r="H40" s="3"/>
      <c r="I40" s="3"/>
      <c r="J40" s="3"/>
      <c r="K40" s="3"/>
      <c r="L40" s="3"/>
      <c r="M40" s="3">
        <v>6</v>
      </c>
      <c r="N40" s="3"/>
      <c r="O40" s="3"/>
      <c r="P40" s="3"/>
      <c r="Q40" s="3"/>
      <c r="R40" s="3">
        <f t="shared" si="2"/>
        <v>13</v>
      </c>
    </row>
    <row r="41" spans="1:18" x14ac:dyDescent="0.2">
      <c r="A41" s="4" t="s">
        <v>15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 t="shared" si="2"/>
        <v>0</v>
      </c>
    </row>
    <row r="42" spans="1:18" x14ac:dyDescent="0.2">
      <c r="A42" s="4" t="s">
        <v>30</v>
      </c>
      <c r="B42" s="3"/>
      <c r="C42" s="3"/>
      <c r="D42" s="3">
        <v>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f t="shared" si="2"/>
        <v>7</v>
      </c>
    </row>
    <row r="43" spans="1:18" x14ac:dyDescent="0.2">
      <c r="A43" s="4" t="s">
        <v>24</v>
      </c>
      <c r="B43" s="3"/>
      <c r="C43" s="3"/>
      <c r="D43" s="3">
        <v>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 t="shared" si="2"/>
        <v>7</v>
      </c>
    </row>
    <row r="44" spans="1:18" x14ac:dyDescent="0.2">
      <c r="A44" s="4" t="s">
        <v>25</v>
      </c>
      <c r="B44" s="3"/>
      <c r="C44" s="3"/>
      <c r="D44" s="3">
        <v>7</v>
      </c>
      <c r="E44" s="3"/>
      <c r="F44" s="3"/>
      <c r="G44" s="3"/>
      <c r="H44" s="3"/>
      <c r="I44" s="3"/>
      <c r="J44" s="3"/>
      <c r="K44" s="3"/>
      <c r="L44" s="3"/>
      <c r="M44" s="3">
        <v>6</v>
      </c>
      <c r="N44" s="3"/>
      <c r="O44" s="3"/>
      <c r="P44" s="3"/>
      <c r="Q44" s="3"/>
      <c r="R44" s="3">
        <f t="shared" si="2"/>
        <v>13</v>
      </c>
    </row>
    <row r="45" spans="1:18" hidden="1" x14ac:dyDescent="0.2">
      <c r="A45" s="4" t="s">
        <v>26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 t="shared" si="2"/>
        <v>0</v>
      </c>
    </row>
    <row r="46" spans="1:18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1" t="s">
        <v>22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idden="1" x14ac:dyDescent="0.2">
      <c r="A48" s="7" t="s">
        <v>20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f t="shared" ref="R48:R58" si="3">SUM(B48:Q48)</f>
        <v>0</v>
      </c>
    </row>
    <row r="49" spans="1:18" x14ac:dyDescent="0.2">
      <c r="A49" s="4" t="s">
        <v>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 t="shared" si="3"/>
        <v>0</v>
      </c>
    </row>
    <row r="50" spans="1:18" x14ac:dyDescent="0.2">
      <c r="A50" s="4" t="s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f t="shared" si="3"/>
        <v>0</v>
      </c>
    </row>
    <row r="51" spans="1:18" x14ac:dyDescent="0.2">
      <c r="A51" s="4" t="s">
        <v>10</v>
      </c>
      <c r="B51" s="3"/>
      <c r="C51" s="3"/>
      <c r="D51" s="3">
        <v>14</v>
      </c>
      <c r="E51" s="3"/>
      <c r="F51" s="3"/>
      <c r="G51" s="3"/>
      <c r="H51" s="3"/>
      <c r="I51" s="3"/>
      <c r="J51" s="3"/>
      <c r="K51" s="3"/>
      <c r="L51" s="3"/>
      <c r="M51" s="3">
        <v>12</v>
      </c>
      <c r="N51" s="3"/>
      <c r="O51" s="3"/>
      <c r="P51" s="3"/>
      <c r="Q51" s="3"/>
      <c r="R51" s="3">
        <f t="shared" si="3"/>
        <v>26</v>
      </c>
    </row>
    <row r="52" spans="1:18" hidden="1" x14ac:dyDescent="0.2">
      <c r="A52" s="4" t="s">
        <v>43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 t="shared" si="3"/>
        <v>0</v>
      </c>
    </row>
    <row r="53" spans="1:18" x14ac:dyDescent="0.2">
      <c r="A53" s="4" t="s">
        <v>21</v>
      </c>
      <c r="B53" s="3"/>
      <c r="C53" s="3"/>
      <c r="D53" s="3">
        <v>14</v>
      </c>
      <c r="E53" s="3"/>
      <c r="F53" s="3"/>
      <c r="G53" s="3"/>
      <c r="H53" s="3"/>
      <c r="I53" s="3"/>
      <c r="J53" s="3"/>
      <c r="K53" s="3"/>
      <c r="L53" s="3"/>
      <c r="M53" s="3">
        <v>12</v>
      </c>
      <c r="N53" s="3"/>
      <c r="O53" s="3"/>
      <c r="P53" s="3"/>
      <c r="Q53" s="3"/>
      <c r="R53" s="3">
        <f t="shared" si="3"/>
        <v>26</v>
      </c>
    </row>
    <row r="54" spans="1:18" x14ac:dyDescent="0.2">
      <c r="A54" s="4" t="s">
        <v>13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36</v>
      </c>
      <c r="N54" s="3"/>
      <c r="O54" s="3"/>
      <c r="P54" s="3"/>
      <c r="Q54" s="3"/>
      <c r="R54" s="3">
        <f t="shared" si="3"/>
        <v>36</v>
      </c>
    </row>
    <row r="55" spans="1:18" x14ac:dyDescent="0.2">
      <c r="A55" s="4" t="s">
        <v>14</v>
      </c>
      <c r="B55" s="3"/>
      <c r="C55" s="3"/>
      <c r="D55" s="3">
        <v>29</v>
      </c>
      <c r="E55" s="3">
        <v>14</v>
      </c>
      <c r="F55" s="3"/>
      <c r="G55" s="3"/>
      <c r="H55" s="3"/>
      <c r="I55" s="3"/>
      <c r="J55" s="3"/>
      <c r="K55" s="3"/>
      <c r="L55" s="3"/>
      <c r="M55" s="3">
        <v>8</v>
      </c>
      <c r="N55" s="3"/>
      <c r="O55" s="3"/>
      <c r="P55" s="3"/>
      <c r="Q55" s="3"/>
      <c r="R55" s="3">
        <f t="shared" si="3"/>
        <v>51</v>
      </c>
    </row>
    <row r="56" spans="1:18" x14ac:dyDescent="0.2">
      <c r="A56" s="4" t="s">
        <v>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f t="shared" si="3"/>
        <v>0</v>
      </c>
    </row>
    <row r="57" spans="1:18" hidden="1" x14ac:dyDescent="0.2">
      <c r="A57" s="4" t="s">
        <v>44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3"/>
        <v>0</v>
      </c>
    </row>
    <row r="58" spans="1:18" hidden="1" x14ac:dyDescent="0.2">
      <c r="A58" s="4" t="s">
        <v>45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f t="shared" si="3"/>
        <v>0</v>
      </c>
    </row>
    <row r="59" spans="1:18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1" t="s">
        <v>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">
      <c r="A61" s="1" t="s">
        <v>11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idden="1" x14ac:dyDescent="0.2">
      <c r="A62" s="4" t="s">
        <v>39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f>SUM(B62:Q62)</f>
        <v>0</v>
      </c>
    </row>
    <row r="63" spans="1:18" x14ac:dyDescent="0.2">
      <c r="A63" s="4" t="s">
        <v>40</v>
      </c>
      <c r="B63" s="3"/>
      <c r="C63" s="3"/>
      <c r="D63" s="3"/>
      <c r="E63" s="3"/>
      <c r="F63" s="3"/>
      <c r="G63" s="3"/>
      <c r="H63" s="3"/>
      <c r="I63" s="6"/>
      <c r="J63" s="6"/>
      <c r="K63" s="6"/>
      <c r="L63" s="3"/>
      <c r="M63" s="3"/>
      <c r="N63" s="3"/>
      <c r="O63" s="3"/>
      <c r="P63" s="3"/>
      <c r="Q63" s="3"/>
      <c r="R63" s="3">
        <f>SUM(B63:Q63)</f>
        <v>0</v>
      </c>
    </row>
    <row r="64" spans="1:18" x14ac:dyDescent="0.2">
      <c r="A64" s="4" t="s">
        <v>41</v>
      </c>
      <c r="B64" s="3"/>
      <c r="C64" s="3">
        <v>12</v>
      </c>
      <c r="D64" s="3">
        <v>14</v>
      </c>
      <c r="E64" s="3"/>
      <c r="F64" s="3"/>
      <c r="G64" s="3"/>
      <c r="H64" s="3"/>
      <c r="I64" s="6"/>
      <c r="J64" s="6"/>
      <c r="K64" s="6"/>
      <c r="L64" s="3"/>
      <c r="M64" s="3"/>
      <c r="N64" s="3"/>
      <c r="O64" s="3"/>
      <c r="P64" s="3"/>
      <c r="Q64" s="3"/>
      <c r="R64" s="3">
        <f>SUM(B64:Q64)</f>
        <v>26</v>
      </c>
    </row>
    <row r="65" spans="1:18" x14ac:dyDescent="0.2">
      <c r="A65" s="4" t="s">
        <v>42</v>
      </c>
      <c r="B65" s="3"/>
      <c r="C65" s="3"/>
      <c r="D65" s="3"/>
      <c r="E65" s="3"/>
      <c r="F65" s="3"/>
      <c r="G65" s="3"/>
      <c r="H65" s="3"/>
      <c r="I65" s="6"/>
      <c r="J65" s="6"/>
      <c r="K65" s="6"/>
      <c r="L65" s="3"/>
      <c r="M65" s="3"/>
      <c r="N65" s="3"/>
      <c r="O65" s="3"/>
      <c r="P65" s="3"/>
      <c r="Q65" s="3"/>
      <c r="R65" s="3">
        <f>SUM(B65:Q65)</f>
        <v>0</v>
      </c>
    </row>
    <row r="66" spans="1:18" x14ac:dyDescent="0.2">
      <c r="A66" s="4" t="s">
        <v>83</v>
      </c>
      <c r="B66" s="3"/>
      <c r="C66" s="3"/>
      <c r="D66" s="3"/>
      <c r="E66" s="3"/>
      <c r="F66" s="3"/>
      <c r="G66" s="3"/>
      <c r="H66" s="3"/>
      <c r="I66" s="6"/>
      <c r="J66" s="6"/>
      <c r="K66" s="6"/>
      <c r="L66" s="3"/>
      <c r="M66" s="3"/>
      <c r="N66" s="3"/>
      <c r="O66" s="3"/>
      <c r="P66" s="3"/>
      <c r="Q66" s="3"/>
      <c r="R66" s="3">
        <f>SUM(B66:Q66)</f>
        <v>0</v>
      </c>
    </row>
    <row r="67" spans="1:18" x14ac:dyDescent="0.2">
      <c r="A67" s="1" t="s">
        <v>12</v>
      </c>
      <c r="B67" s="3"/>
      <c r="C67" s="3"/>
      <c r="D67" s="3"/>
      <c r="E67" s="3"/>
      <c r="F67" s="3"/>
      <c r="G67" s="3"/>
      <c r="H67" s="3"/>
      <c r="I67" s="6"/>
      <c r="J67" s="6"/>
      <c r="K67" s="6"/>
      <c r="L67" s="3"/>
      <c r="M67" s="3"/>
      <c r="N67" s="3"/>
      <c r="O67" s="3"/>
      <c r="P67" s="3"/>
      <c r="Q67" s="3"/>
      <c r="R67" s="3"/>
    </row>
    <row r="68" spans="1:18" hidden="1" x14ac:dyDescent="0.2">
      <c r="A68" s="4" t="s">
        <v>39</v>
      </c>
      <c r="B68" s="3"/>
      <c r="C68" s="3"/>
      <c r="D68" s="3"/>
      <c r="E68" s="3"/>
      <c r="F68" s="3"/>
      <c r="G68" s="3"/>
      <c r="H68" s="3"/>
      <c r="I68" s="6"/>
      <c r="J68" s="6"/>
      <c r="K68" s="6"/>
      <c r="L68" s="3"/>
      <c r="M68" s="3"/>
      <c r="N68" s="3"/>
      <c r="O68" s="3"/>
      <c r="P68" s="3"/>
      <c r="Q68" s="3"/>
      <c r="R68" s="3">
        <f>SUM(B68:Q68)</f>
        <v>0</v>
      </c>
    </row>
    <row r="69" spans="1:18" x14ac:dyDescent="0.2">
      <c r="A69" s="4" t="s">
        <v>40</v>
      </c>
      <c r="B69" s="3"/>
      <c r="C69" s="3"/>
      <c r="D69" s="3"/>
      <c r="E69" s="3"/>
      <c r="F69" s="3"/>
      <c r="G69" s="3"/>
      <c r="H69" s="3"/>
      <c r="I69" s="6"/>
      <c r="J69" s="6"/>
      <c r="K69" s="6"/>
      <c r="L69" s="3"/>
      <c r="M69" s="3"/>
      <c r="N69" s="3"/>
      <c r="O69" s="3"/>
      <c r="P69" s="3"/>
      <c r="Q69" s="3"/>
      <c r="R69" s="3">
        <f>SUM(B69:Q69)</f>
        <v>0</v>
      </c>
    </row>
    <row r="70" spans="1:18" x14ac:dyDescent="0.2">
      <c r="A70" s="4" t="s">
        <v>41</v>
      </c>
      <c r="B70" s="3"/>
      <c r="C70" s="3">
        <v>14</v>
      </c>
      <c r="D70" s="3">
        <v>12</v>
      </c>
      <c r="E70" s="3"/>
      <c r="F70" s="3"/>
      <c r="G70" s="3"/>
      <c r="H70" s="3"/>
      <c r="I70" s="6"/>
      <c r="J70" s="6"/>
      <c r="K70" s="6"/>
      <c r="L70" s="3"/>
      <c r="M70" s="3"/>
      <c r="N70" s="3"/>
      <c r="O70" s="3"/>
      <c r="P70" s="3"/>
      <c r="Q70" s="3"/>
      <c r="R70" s="3">
        <f>SUM(B70:Q70)</f>
        <v>26</v>
      </c>
    </row>
    <row r="71" spans="1:18" x14ac:dyDescent="0.2">
      <c r="A71" s="4" t="s">
        <v>42</v>
      </c>
      <c r="B71" s="3"/>
      <c r="C71" s="3"/>
      <c r="D71" s="3"/>
      <c r="E71" s="3"/>
      <c r="F71" s="6"/>
      <c r="G71" s="3"/>
      <c r="H71" s="3"/>
      <c r="I71" s="6"/>
      <c r="J71" s="6"/>
      <c r="K71" s="6"/>
      <c r="L71" s="3"/>
      <c r="M71" s="3"/>
      <c r="N71" s="3"/>
      <c r="O71" s="3"/>
      <c r="P71" s="3"/>
      <c r="Q71" s="3"/>
      <c r="R71" s="3">
        <f>SUM(B71:Q71)</f>
        <v>0</v>
      </c>
    </row>
    <row r="72" spans="1:18" x14ac:dyDescent="0.2">
      <c r="A72" s="4" t="s">
        <v>83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>SUM(B72:Q72)</f>
        <v>0</v>
      </c>
    </row>
    <row r="73" spans="1:18" x14ac:dyDescent="0.2">
      <c r="A73" s="1" t="s">
        <v>23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idden="1" x14ac:dyDescent="0.2">
      <c r="A74" s="7" t="s">
        <v>35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f t="shared" ref="R74:R85" si="4">SUM(B74:Q74)</f>
        <v>0</v>
      </c>
    </row>
    <row r="75" spans="1:18" hidden="1" x14ac:dyDescent="0.2">
      <c r="A75" s="7" t="s">
        <v>36</v>
      </c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  <c r="M75" s="3"/>
      <c r="N75" s="3"/>
      <c r="O75" s="3"/>
      <c r="P75" s="3"/>
      <c r="Q75" s="3"/>
      <c r="R75" s="3">
        <f t="shared" si="4"/>
        <v>0</v>
      </c>
    </row>
    <row r="76" spans="1:18" hidden="1" x14ac:dyDescent="0.2">
      <c r="A76" s="7" t="s">
        <v>37</v>
      </c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  <c r="M76" s="3"/>
      <c r="N76" s="3"/>
      <c r="O76" s="3"/>
      <c r="P76" s="3"/>
      <c r="Q76" s="3"/>
      <c r="R76" s="3">
        <f t="shared" si="4"/>
        <v>0</v>
      </c>
    </row>
    <row r="77" spans="1:18" hidden="1" x14ac:dyDescent="0.2">
      <c r="A77" s="7" t="s">
        <v>38</v>
      </c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  <c r="M77" s="3"/>
      <c r="N77" s="3"/>
      <c r="O77" s="3"/>
      <c r="P77" s="3"/>
      <c r="Q77" s="3"/>
      <c r="R77" s="3">
        <f t="shared" si="4"/>
        <v>0</v>
      </c>
    </row>
    <row r="78" spans="1:18" hidden="1" x14ac:dyDescent="0.2">
      <c r="A78" s="4" t="s">
        <v>31</v>
      </c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  <c r="M78" s="3"/>
      <c r="N78" s="3"/>
      <c r="O78" s="3"/>
      <c r="P78" s="3"/>
      <c r="Q78" s="3"/>
      <c r="R78" s="3">
        <f t="shared" si="4"/>
        <v>0</v>
      </c>
    </row>
    <row r="79" spans="1:18" x14ac:dyDescent="0.2">
      <c r="A79" s="4" t="s">
        <v>32</v>
      </c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  <c r="M79" s="3"/>
      <c r="N79" s="3"/>
      <c r="O79" s="3"/>
      <c r="P79" s="3"/>
      <c r="Q79" s="3"/>
      <c r="R79" s="3">
        <f t="shared" si="4"/>
        <v>0</v>
      </c>
    </row>
    <row r="80" spans="1:18" hidden="1" x14ac:dyDescent="0.2">
      <c r="A80" s="4" t="s">
        <v>33</v>
      </c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  <c r="M80" s="3"/>
      <c r="N80" s="3"/>
      <c r="O80" s="3"/>
      <c r="P80" s="3"/>
      <c r="Q80" s="3"/>
      <c r="R80" s="3">
        <f t="shared" si="4"/>
        <v>0</v>
      </c>
    </row>
    <row r="81" spans="1:18" hidden="1" x14ac:dyDescent="0.2">
      <c r="A81" s="4" t="s">
        <v>34</v>
      </c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  <c r="M81" s="3"/>
      <c r="N81" s="3"/>
      <c r="O81" s="3"/>
      <c r="P81" s="3"/>
      <c r="Q81" s="3"/>
      <c r="R81" s="3">
        <f t="shared" si="4"/>
        <v>0</v>
      </c>
    </row>
    <row r="82" spans="1:18" hidden="1" x14ac:dyDescent="0.2">
      <c r="A82" s="4" t="s">
        <v>39</v>
      </c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  <c r="M82" s="3"/>
      <c r="N82" s="3"/>
      <c r="O82" s="3"/>
      <c r="P82" s="3"/>
      <c r="Q82" s="3"/>
      <c r="R82" s="3">
        <f t="shared" si="4"/>
        <v>0</v>
      </c>
    </row>
    <row r="83" spans="1:18" hidden="1" x14ac:dyDescent="0.2">
      <c r="A83" s="4" t="s">
        <v>40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f t="shared" si="4"/>
        <v>0</v>
      </c>
    </row>
    <row r="84" spans="1:18" hidden="1" x14ac:dyDescent="0.2">
      <c r="A84" s="4" t="s">
        <v>41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 t="shared" si="4"/>
        <v>0</v>
      </c>
    </row>
    <row r="85" spans="1:18" hidden="1" x14ac:dyDescent="0.2">
      <c r="A85" s="4" t="s">
        <v>42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 t="shared" si="4"/>
        <v>0</v>
      </c>
    </row>
    <row r="86" spans="1:18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">
      <c r="A87" s="1" t="s">
        <v>22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idden="1" x14ac:dyDescent="0.2">
      <c r="A88" s="7" t="s">
        <v>35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f t="shared" ref="R88:R95" si="5">SUM(B88:Q88)</f>
        <v>0</v>
      </c>
    </row>
    <row r="89" spans="1:18" hidden="1" x14ac:dyDescent="0.2">
      <c r="A89" s="7" t="s">
        <v>36</v>
      </c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  <c r="M89" s="3"/>
      <c r="N89" s="3"/>
      <c r="O89" s="3"/>
      <c r="P89" s="3"/>
      <c r="Q89" s="3"/>
      <c r="R89" s="3">
        <f t="shared" si="5"/>
        <v>0</v>
      </c>
    </row>
    <row r="90" spans="1:18" hidden="1" x14ac:dyDescent="0.2">
      <c r="A90" s="7" t="s">
        <v>37</v>
      </c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  <c r="M90" s="3"/>
      <c r="N90" s="3"/>
      <c r="O90" s="3"/>
      <c r="P90" s="3"/>
      <c r="Q90" s="3"/>
      <c r="R90" s="3">
        <f t="shared" si="5"/>
        <v>0</v>
      </c>
    </row>
    <row r="91" spans="1:18" hidden="1" x14ac:dyDescent="0.2">
      <c r="A91" s="7" t="s">
        <v>38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f t="shared" si="5"/>
        <v>0</v>
      </c>
    </row>
    <row r="92" spans="1:18" hidden="1" x14ac:dyDescent="0.2">
      <c r="A92" s="4" t="s">
        <v>31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f t="shared" si="5"/>
        <v>0</v>
      </c>
    </row>
    <row r="93" spans="1:18" x14ac:dyDescent="0.2">
      <c r="A93" s="4" t="s">
        <v>32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f t="shared" si="5"/>
        <v>0</v>
      </c>
    </row>
    <row r="94" spans="1:18" hidden="1" x14ac:dyDescent="0.2">
      <c r="A94" s="4" t="s">
        <v>33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f t="shared" si="5"/>
        <v>0</v>
      </c>
    </row>
    <row r="95" spans="1:18" hidden="1" x14ac:dyDescent="0.2">
      <c r="A95" s="4" t="s">
        <v>34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f t="shared" si="5"/>
        <v>0</v>
      </c>
    </row>
    <row r="96" spans="1:18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11" customFormat="1" x14ac:dyDescent="0.2">
      <c r="A97" s="8" t="s">
        <v>48</v>
      </c>
      <c r="B97" s="8">
        <f t="shared" ref="B97:Q97" si="6">SUM(B5:B96)</f>
        <v>0</v>
      </c>
      <c r="C97" s="8">
        <f t="shared" si="6"/>
        <v>33</v>
      </c>
      <c r="D97" s="8">
        <f t="shared" si="6"/>
        <v>174</v>
      </c>
      <c r="E97" s="8">
        <f t="shared" si="6"/>
        <v>14</v>
      </c>
      <c r="F97" s="8">
        <f t="shared" si="6"/>
        <v>0</v>
      </c>
      <c r="G97" s="8">
        <f t="shared" si="6"/>
        <v>0</v>
      </c>
      <c r="H97" s="8">
        <f t="shared" si="6"/>
        <v>0</v>
      </c>
      <c r="I97" s="8">
        <f t="shared" si="6"/>
        <v>0</v>
      </c>
      <c r="J97" s="8">
        <f t="shared" si="6"/>
        <v>0</v>
      </c>
      <c r="K97" s="8">
        <f t="shared" si="6"/>
        <v>0</v>
      </c>
      <c r="L97" s="8">
        <f t="shared" si="6"/>
        <v>0</v>
      </c>
      <c r="M97" s="8">
        <f t="shared" si="6"/>
        <v>94</v>
      </c>
      <c r="N97" s="8">
        <f t="shared" si="6"/>
        <v>0</v>
      </c>
      <c r="O97" s="8">
        <f t="shared" si="6"/>
        <v>0</v>
      </c>
      <c r="P97" s="8">
        <f t="shared" si="6"/>
        <v>0</v>
      </c>
      <c r="Q97" s="8">
        <f t="shared" si="6"/>
        <v>0</v>
      </c>
      <c r="R97" s="8">
        <f>SUM(R5:R96)</f>
        <v>315</v>
      </c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8" t="s">
        <v>49</v>
      </c>
      <c r="B99" s="8">
        <f t="shared" ref="B99" si="7">SUM(B62:B96)</f>
        <v>0</v>
      </c>
      <c r="C99" s="8">
        <f t="shared" ref="C99:R99" si="8">SUM(C62:C96)</f>
        <v>26</v>
      </c>
      <c r="D99" s="8">
        <f t="shared" si="8"/>
        <v>26</v>
      </c>
      <c r="E99" s="8">
        <f t="shared" si="8"/>
        <v>0</v>
      </c>
      <c r="F99" s="8">
        <f t="shared" si="8"/>
        <v>0</v>
      </c>
      <c r="G99" s="8">
        <f t="shared" si="8"/>
        <v>0</v>
      </c>
      <c r="H99" s="8">
        <f t="shared" si="8"/>
        <v>0</v>
      </c>
      <c r="I99" s="12">
        <f t="shared" si="8"/>
        <v>0</v>
      </c>
      <c r="J99" s="8">
        <f t="shared" si="8"/>
        <v>0</v>
      </c>
      <c r="K99" s="8">
        <f t="shared" si="8"/>
        <v>0</v>
      </c>
      <c r="L99" s="8">
        <f t="shared" si="8"/>
        <v>0</v>
      </c>
      <c r="M99" s="8">
        <f t="shared" si="8"/>
        <v>0</v>
      </c>
      <c r="N99" s="8">
        <f t="shared" si="8"/>
        <v>0</v>
      </c>
      <c r="O99" s="8">
        <f t="shared" si="8"/>
        <v>0</v>
      </c>
      <c r="P99" s="8">
        <f t="shared" si="8"/>
        <v>0</v>
      </c>
      <c r="Q99" s="8">
        <f t="shared" si="8"/>
        <v>0</v>
      </c>
      <c r="R99" s="8">
        <f t="shared" si="8"/>
        <v>52</v>
      </c>
    </row>
    <row r="100" spans="1:18" x14ac:dyDescent="0.2">
      <c r="A100" s="8" t="s">
        <v>50</v>
      </c>
      <c r="B100" s="8">
        <f t="shared" ref="B100:R100" si="9">SUM(B5:B59)</f>
        <v>0</v>
      </c>
      <c r="C100" s="8">
        <f t="shared" si="9"/>
        <v>7</v>
      </c>
      <c r="D100" s="8">
        <f t="shared" si="9"/>
        <v>148</v>
      </c>
      <c r="E100" s="8">
        <f t="shared" si="9"/>
        <v>14</v>
      </c>
      <c r="F100" s="8">
        <f t="shared" si="9"/>
        <v>0</v>
      </c>
      <c r="G100" s="8">
        <f t="shared" si="9"/>
        <v>0</v>
      </c>
      <c r="H100" s="8">
        <f t="shared" si="9"/>
        <v>0</v>
      </c>
      <c r="I100" s="8">
        <f t="shared" si="9"/>
        <v>0</v>
      </c>
      <c r="J100" s="8">
        <f t="shared" si="9"/>
        <v>0</v>
      </c>
      <c r="K100" s="8">
        <f t="shared" si="9"/>
        <v>0</v>
      </c>
      <c r="L100" s="8">
        <f t="shared" si="9"/>
        <v>0</v>
      </c>
      <c r="M100" s="8">
        <f t="shared" si="9"/>
        <v>94</v>
      </c>
      <c r="N100" s="8">
        <f t="shared" si="9"/>
        <v>0</v>
      </c>
      <c r="O100" s="8">
        <f t="shared" si="9"/>
        <v>0</v>
      </c>
      <c r="P100" s="8">
        <f t="shared" si="9"/>
        <v>0</v>
      </c>
      <c r="Q100" s="8">
        <f t="shared" si="9"/>
        <v>0</v>
      </c>
      <c r="R100" s="8">
        <f t="shared" si="9"/>
        <v>263</v>
      </c>
    </row>
    <row r="102" spans="1:18" s="11" customFormat="1" x14ac:dyDescent="0.2">
      <c r="A102" s="8" t="s">
        <v>51</v>
      </c>
      <c r="B102" s="8">
        <f>SUM(B5:B31)</f>
        <v>0</v>
      </c>
      <c r="C102" s="8">
        <f t="shared" ref="C102:R102" si="10">SUM(C6:C31)</f>
        <v>7</v>
      </c>
      <c r="D102" s="8">
        <f t="shared" si="10"/>
        <v>56</v>
      </c>
      <c r="E102" s="8">
        <f t="shared" si="10"/>
        <v>0</v>
      </c>
      <c r="F102" s="8">
        <f t="shared" si="10"/>
        <v>0</v>
      </c>
      <c r="G102" s="8">
        <f t="shared" si="10"/>
        <v>0</v>
      </c>
      <c r="H102" s="8">
        <f t="shared" si="10"/>
        <v>0</v>
      </c>
      <c r="I102" s="8">
        <f t="shared" si="10"/>
        <v>0</v>
      </c>
      <c r="J102" s="8">
        <f t="shared" si="10"/>
        <v>0</v>
      </c>
      <c r="K102" s="8">
        <f t="shared" si="10"/>
        <v>0</v>
      </c>
      <c r="L102" s="8">
        <f t="shared" si="10"/>
        <v>0</v>
      </c>
      <c r="M102" s="8">
        <f t="shared" si="10"/>
        <v>14</v>
      </c>
      <c r="N102" s="8">
        <f t="shared" si="10"/>
        <v>0</v>
      </c>
      <c r="O102" s="8">
        <f t="shared" si="10"/>
        <v>0</v>
      </c>
      <c r="P102" s="8">
        <f t="shared" si="10"/>
        <v>0</v>
      </c>
      <c r="Q102" s="8">
        <f t="shared" si="10"/>
        <v>0</v>
      </c>
      <c r="R102" s="8">
        <f t="shared" si="10"/>
        <v>77</v>
      </c>
    </row>
    <row r="103" spans="1:18" s="11" customFormat="1" x14ac:dyDescent="0.2">
      <c r="A103" s="8" t="s">
        <v>52</v>
      </c>
      <c r="B103" s="8">
        <f>SUM(B34:B58)</f>
        <v>0</v>
      </c>
      <c r="C103" s="8">
        <f>SUM(C34:C59)</f>
        <v>0</v>
      </c>
      <c r="D103" s="8">
        <f t="shared" ref="D103:R103" si="11">SUM(D34:D59)</f>
        <v>92</v>
      </c>
      <c r="E103" s="8">
        <f t="shared" si="11"/>
        <v>14</v>
      </c>
      <c r="F103" s="8">
        <f t="shared" si="11"/>
        <v>0</v>
      </c>
      <c r="G103" s="8">
        <f t="shared" si="11"/>
        <v>0</v>
      </c>
      <c r="H103" s="8">
        <f t="shared" si="11"/>
        <v>0</v>
      </c>
      <c r="I103" s="8">
        <f t="shared" si="11"/>
        <v>0</v>
      </c>
      <c r="J103" s="8">
        <f t="shared" si="11"/>
        <v>0</v>
      </c>
      <c r="K103" s="8">
        <f t="shared" si="11"/>
        <v>0</v>
      </c>
      <c r="L103" s="8">
        <f t="shared" si="11"/>
        <v>0</v>
      </c>
      <c r="M103" s="8">
        <f t="shared" si="11"/>
        <v>80</v>
      </c>
      <c r="N103" s="8">
        <f t="shared" si="11"/>
        <v>0</v>
      </c>
      <c r="O103" s="8">
        <f t="shared" si="11"/>
        <v>0</v>
      </c>
      <c r="P103" s="8">
        <f t="shared" si="11"/>
        <v>0</v>
      </c>
      <c r="Q103" s="8">
        <f t="shared" si="11"/>
        <v>0</v>
      </c>
      <c r="R103" s="8">
        <f t="shared" si="11"/>
        <v>186</v>
      </c>
    </row>
    <row r="104" spans="1:18" x14ac:dyDescent="0.2">
      <c r="A104" s="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s="11" customFormat="1" x14ac:dyDescent="0.2">
      <c r="A105" s="8" t="s">
        <v>84</v>
      </c>
      <c r="B105" s="8">
        <f>SUM(B62:B72)</f>
        <v>0</v>
      </c>
      <c r="C105" s="8">
        <f t="shared" ref="C105:R105" si="12">SUM(C62:C72)</f>
        <v>26</v>
      </c>
      <c r="D105" s="8">
        <f t="shared" si="12"/>
        <v>26</v>
      </c>
      <c r="E105" s="8">
        <f t="shared" si="12"/>
        <v>0</v>
      </c>
      <c r="F105" s="8">
        <f t="shared" si="12"/>
        <v>0</v>
      </c>
      <c r="G105" s="8">
        <f t="shared" si="12"/>
        <v>0</v>
      </c>
      <c r="H105" s="8">
        <f t="shared" si="12"/>
        <v>0</v>
      </c>
      <c r="I105" s="8">
        <f t="shared" si="12"/>
        <v>0</v>
      </c>
      <c r="J105" s="8">
        <f t="shared" si="12"/>
        <v>0</v>
      </c>
      <c r="K105" s="8">
        <f t="shared" si="12"/>
        <v>0</v>
      </c>
      <c r="L105" s="8">
        <f t="shared" si="12"/>
        <v>0</v>
      </c>
      <c r="M105" s="8">
        <f t="shared" si="12"/>
        <v>0</v>
      </c>
      <c r="N105" s="8">
        <f t="shared" si="12"/>
        <v>0</v>
      </c>
      <c r="O105" s="8">
        <f t="shared" si="12"/>
        <v>0</v>
      </c>
      <c r="P105" s="8">
        <f t="shared" si="12"/>
        <v>0</v>
      </c>
      <c r="Q105" s="8">
        <f t="shared" si="12"/>
        <v>0</v>
      </c>
      <c r="R105" s="8">
        <f t="shared" si="12"/>
        <v>52</v>
      </c>
    </row>
    <row r="106" spans="1:18" s="11" customFormat="1" x14ac:dyDescent="0.2">
      <c r="A106" s="8" t="s">
        <v>85</v>
      </c>
      <c r="B106" s="8">
        <f>SUM(B74:B95)</f>
        <v>0</v>
      </c>
      <c r="C106" s="8">
        <f t="shared" ref="C106:R106" si="13">SUM(C74:C95)</f>
        <v>0</v>
      </c>
      <c r="D106" s="8">
        <f t="shared" si="13"/>
        <v>0</v>
      </c>
      <c r="E106" s="8">
        <f t="shared" si="13"/>
        <v>0</v>
      </c>
      <c r="F106" s="8">
        <f t="shared" si="13"/>
        <v>0</v>
      </c>
      <c r="G106" s="8">
        <f t="shared" si="13"/>
        <v>0</v>
      </c>
      <c r="H106" s="8">
        <f t="shared" si="13"/>
        <v>0</v>
      </c>
      <c r="I106" s="8">
        <f t="shared" si="13"/>
        <v>0</v>
      </c>
      <c r="J106" s="8">
        <f t="shared" si="13"/>
        <v>0</v>
      </c>
      <c r="K106" s="8">
        <f t="shared" si="13"/>
        <v>0</v>
      </c>
      <c r="L106" s="8">
        <f t="shared" si="13"/>
        <v>0</v>
      </c>
      <c r="M106" s="8">
        <f t="shared" si="13"/>
        <v>0</v>
      </c>
      <c r="N106" s="8">
        <f t="shared" si="13"/>
        <v>0</v>
      </c>
      <c r="O106" s="8">
        <f t="shared" si="13"/>
        <v>0</v>
      </c>
      <c r="P106" s="8">
        <f t="shared" si="13"/>
        <v>0</v>
      </c>
      <c r="Q106" s="8">
        <f t="shared" si="13"/>
        <v>0</v>
      </c>
      <c r="R106" s="8">
        <f t="shared" si="13"/>
        <v>0</v>
      </c>
    </row>
    <row r="107" spans="1:18" x14ac:dyDescent="0.2">
      <c r="A107" s="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8" t="s">
        <v>53</v>
      </c>
      <c r="B108" s="1">
        <f t="shared" ref="B108:R108" si="14">SUM(B5:B8)+SUM(B21:B24)+SUM(B34:B37)+SUM(B48:B52)+SUM(B74:B77)+SUM(B88:B91)</f>
        <v>0</v>
      </c>
      <c r="C108" s="1">
        <f t="shared" si="14"/>
        <v>0</v>
      </c>
      <c r="D108" s="1">
        <f t="shared" si="14"/>
        <v>21</v>
      </c>
      <c r="E108" s="1">
        <f t="shared" si="14"/>
        <v>0</v>
      </c>
      <c r="F108" s="1">
        <f t="shared" si="14"/>
        <v>0</v>
      </c>
      <c r="G108" s="1">
        <f t="shared" si="14"/>
        <v>0</v>
      </c>
      <c r="H108" s="1">
        <f t="shared" si="14"/>
        <v>0</v>
      </c>
      <c r="I108" s="13">
        <f t="shared" si="14"/>
        <v>0</v>
      </c>
      <c r="J108" s="1">
        <f t="shared" si="14"/>
        <v>0</v>
      </c>
      <c r="K108" s="1">
        <f t="shared" si="14"/>
        <v>0</v>
      </c>
      <c r="L108" s="1">
        <f t="shared" si="14"/>
        <v>0</v>
      </c>
      <c r="M108" s="1">
        <f t="shared" si="14"/>
        <v>26</v>
      </c>
      <c r="N108" s="1">
        <f t="shared" si="14"/>
        <v>0</v>
      </c>
      <c r="O108" s="1">
        <f t="shared" si="14"/>
        <v>0</v>
      </c>
      <c r="P108" s="1">
        <f t="shared" si="14"/>
        <v>0</v>
      </c>
      <c r="Q108" s="1">
        <f t="shared" si="14"/>
        <v>0</v>
      </c>
      <c r="R108" s="1">
        <f t="shared" si="14"/>
        <v>47</v>
      </c>
    </row>
    <row r="109" spans="1:18" x14ac:dyDescent="0.2">
      <c r="A109" s="8" t="s">
        <v>54</v>
      </c>
      <c r="B109" s="8">
        <f t="shared" ref="B109:R109" si="15">SUM(B9:B12)+SUM(B25:B28)+SUM(B38:B41)+SUM(B53:B57)+SUM(B78:B81)+SUM(B92:B95)</f>
        <v>0</v>
      </c>
      <c r="C109" s="8">
        <f t="shared" si="15"/>
        <v>0</v>
      </c>
      <c r="D109" s="8">
        <f t="shared" si="15"/>
        <v>50</v>
      </c>
      <c r="E109" s="8">
        <f t="shared" si="15"/>
        <v>14</v>
      </c>
      <c r="F109" s="8">
        <f t="shared" si="15"/>
        <v>0</v>
      </c>
      <c r="G109" s="8">
        <f t="shared" si="15"/>
        <v>0</v>
      </c>
      <c r="H109" s="8">
        <f t="shared" si="15"/>
        <v>0</v>
      </c>
      <c r="I109" s="8">
        <f t="shared" si="15"/>
        <v>0</v>
      </c>
      <c r="J109" s="8">
        <f t="shared" si="15"/>
        <v>0</v>
      </c>
      <c r="K109" s="8">
        <f t="shared" si="15"/>
        <v>0</v>
      </c>
      <c r="L109" s="8">
        <f t="shared" si="15"/>
        <v>0</v>
      </c>
      <c r="M109" s="8">
        <f t="shared" si="15"/>
        <v>62</v>
      </c>
      <c r="N109" s="8">
        <f t="shared" si="15"/>
        <v>0</v>
      </c>
      <c r="O109" s="8">
        <f t="shared" si="15"/>
        <v>0</v>
      </c>
      <c r="P109" s="8">
        <f t="shared" si="15"/>
        <v>0</v>
      </c>
      <c r="Q109" s="8">
        <f t="shared" si="15"/>
        <v>0</v>
      </c>
      <c r="R109" s="8">
        <f t="shared" si="15"/>
        <v>126</v>
      </c>
    </row>
    <row r="110" spans="1:18" s="11" customFormat="1" x14ac:dyDescent="0.2">
      <c r="A110" s="8" t="s">
        <v>55</v>
      </c>
      <c r="B110" s="8">
        <f>SUM(B14:B18)+SUM(B31)+SUM(B42:B45)+B58+SUM(B62:B66)+SUM(B68:B72)+SUM(B82:B85)</f>
        <v>0</v>
      </c>
      <c r="C110" s="8">
        <f>SUM(C13:C18)+SUM(C29:C31)+SUM(C42:C45)+C58+SUM(C62:C66)+SUM(C68:C72)+SUM(C82:C85)</f>
        <v>33</v>
      </c>
      <c r="D110" s="8">
        <f t="shared" ref="D110:R110" si="16">SUM(D13:D18)+SUM(D29:D31)+SUM(D42:D45)+D58+SUM(D62:D66)+SUM(D68:D72)+SUM(D82:D85)</f>
        <v>103</v>
      </c>
      <c r="E110" s="8">
        <f t="shared" si="16"/>
        <v>0</v>
      </c>
      <c r="F110" s="8">
        <f t="shared" si="16"/>
        <v>0</v>
      </c>
      <c r="G110" s="8">
        <f t="shared" si="16"/>
        <v>0</v>
      </c>
      <c r="H110" s="8">
        <f t="shared" si="16"/>
        <v>0</v>
      </c>
      <c r="I110" s="8">
        <f t="shared" si="16"/>
        <v>0</v>
      </c>
      <c r="J110" s="8">
        <f t="shared" si="16"/>
        <v>0</v>
      </c>
      <c r="K110" s="8">
        <f t="shared" si="16"/>
        <v>0</v>
      </c>
      <c r="L110" s="8">
        <f t="shared" si="16"/>
        <v>0</v>
      </c>
      <c r="M110" s="8">
        <f t="shared" si="16"/>
        <v>6</v>
      </c>
      <c r="N110" s="8">
        <f t="shared" si="16"/>
        <v>0</v>
      </c>
      <c r="O110" s="8">
        <f t="shared" si="16"/>
        <v>0</v>
      </c>
      <c r="P110" s="8">
        <f t="shared" si="16"/>
        <v>0</v>
      </c>
      <c r="Q110" s="8">
        <f t="shared" si="16"/>
        <v>0</v>
      </c>
      <c r="R110" s="8">
        <f t="shared" si="16"/>
        <v>142</v>
      </c>
    </row>
    <row r="111" spans="1:18" x14ac:dyDescent="0.2">
      <c r="B111" s="1">
        <f>SUM(B108:B110)</f>
        <v>0</v>
      </c>
      <c r="C111" s="1">
        <f t="shared" ref="C111:R111" si="17">SUM(C108:C110)</f>
        <v>33</v>
      </c>
      <c r="D111" s="1">
        <f t="shared" si="17"/>
        <v>174</v>
      </c>
      <c r="E111" s="1">
        <f t="shared" si="17"/>
        <v>14</v>
      </c>
      <c r="F111" s="1">
        <f t="shared" si="17"/>
        <v>0</v>
      </c>
      <c r="G111" s="1">
        <f t="shared" si="17"/>
        <v>0</v>
      </c>
      <c r="H111" s="1">
        <f t="shared" si="17"/>
        <v>0</v>
      </c>
      <c r="I111" s="1">
        <f t="shared" si="17"/>
        <v>0</v>
      </c>
      <c r="J111" s="1">
        <f t="shared" si="17"/>
        <v>0</v>
      </c>
      <c r="K111" s="1">
        <f t="shared" si="17"/>
        <v>0</v>
      </c>
      <c r="L111" s="1">
        <f t="shared" si="17"/>
        <v>0</v>
      </c>
      <c r="M111" s="1">
        <f t="shared" si="17"/>
        <v>94</v>
      </c>
      <c r="N111" s="1">
        <f t="shared" si="17"/>
        <v>0</v>
      </c>
      <c r="O111" s="1">
        <f t="shared" si="17"/>
        <v>0</v>
      </c>
      <c r="P111" s="1">
        <f t="shared" si="17"/>
        <v>0</v>
      </c>
      <c r="Q111" s="1">
        <f t="shared" si="17"/>
        <v>0</v>
      </c>
      <c r="R111" s="1">
        <f t="shared" si="17"/>
        <v>315</v>
      </c>
    </row>
  </sheetData>
  <mergeCells count="1">
    <mergeCell ref="A1:R1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5"/>
  <sheetViews>
    <sheetView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L134" sqref="L134"/>
    </sheetView>
  </sheetViews>
  <sheetFormatPr defaultColWidth="9.140625" defaultRowHeight="12" x14ac:dyDescent="0.2"/>
  <cols>
    <col min="1" max="1" width="26" style="5" bestFit="1" customWidth="1"/>
    <col min="2" max="2" width="5.7109375" style="5" customWidth="1"/>
    <col min="3" max="3" width="6.140625" style="5" customWidth="1"/>
    <col min="4" max="4" width="6.85546875" style="5" customWidth="1"/>
    <col min="5" max="5" width="5.140625" style="5" customWidth="1"/>
    <col min="6" max="6" width="7.7109375" style="5" customWidth="1"/>
    <col min="7" max="7" width="8.42578125" style="5" customWidth="1"/>
    <col min="8" max="8" width="6.7109375" style="5" hidden="1" customWidth="1"/>
    <col min="9" max="9" width="6.42578125" style="5" customWidth="1"/>
    <col min="10" max="10" width="5.85546875" style="5" customWidth="1"/>
    <col min="11" max="11" width="7.28515625" style="5" customWidth="1"/>
    <col min="12" max="12" width="5.5703125" style="5" customWidth="1"/>
    <col min="13" max="13" width="6" style="5" customWidth="1"/>
    <col min="14" max="14" width="6.7109375" style="5" customWidth="1"/>
    <col min="15" max="15" width="4.7109375" style="5" customWidth="1"/>
    <col min="16" max="16" width="6.42578125" style="5" customWidth="1"/>
    <col min="17" max="17" width="5.5703125" style="5" customWidth="1"/>
    <col min="18" max="18" width="7.42578125" style="5" bestFit="1" customWidth="1"/>
    <col min="19" max="16384" width="9.140625" style="5"/>
  </cols>
  <sheetData>
    <row r="1" spans="1:18" x14ac:dyDescent="0.2">
      <c r="A1" s="75" t="s">
        <v>156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57" customFormat="1" x14ac:dyDescent="0.2">
      <c r="A3" s="1" t="s">
        <v>0</v>
      </c>
      <c r="B3" s="1" t="s">
        <v>62</v>
      </c>
      <c r="C3" s="1" t="s">
        <v>63</v>
      </c>
      <c r="D3" s="1" t="s">
        <v>56</v>
      </c>
      <c r="E3" s="1" t="s">
        <v>1</v>
      </c>
      <c r="F3" s="1" t="s">
        <v>65</v>
      </c>
      <c r="G3" s="1" t="s">
        <v>2</v>
      </c>
      <c r="H3" s="1" t="s">
        <v>3</v>
      </c>
      <c r="I3" s="1" t="s">
        <v>4</v>
      </c>
      <c r="J3" s="1" t="s">
        <v>64</v>
      </c>
      <c r="K3" s="1" t="s">
        <v>58</v>
      </c>
      <c r="L3" s="1" t="s">
        <v>5</v>
      </c>
      <c r="M3" s="1" t="s">
        <v>6</v>
      </c>
      <c r="N3" s="1" t="s">
        <v>59</v>
      </c>
      <c r="O3" s="1" t="s">
        <v>60</v>
      </c>
      <c r="P3" s="1" t="s">
        <v>61</v>
      </c>
      <c r="Q3" s="1" t="s">
        <v>7</v>
      </c>
      <c r="R3" s="1" t="s">
        <v>28</v>
      </c>
    </row>
    <row r="4" spans="1:18" x14ac:dyDescent="0.2">
      <c r="A4" s="61" t="s">
        <v>111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</row>
    <row r="5" spans="1:18" s="66" customFormat="1" x14ac:dyDescent="0.2">
      <c r="A5" s="7" t="s">
        <v>20</v>
      </c>
      <c r="B5" s="3"/>
      <c r="C5" s="3"/>
      <c r="D5" s="3"/>
      <c r="E5" s="3"/>
      <c r="F5" s="3"/>
      <c r="G5" s="3"/>
      <c r="H5" s="3"/>
      <c r="I5" s="3">
        <v>7</v>
      </c>
      <c r="J5" s="3"/>
      <c r="K5" s="3"/>
      <c r="L5" s="3"/>
      <c r="M5" s="3"/>
      <c r="N5" s="3"/>
      <c r="O5" s="3"/>
      <c r="P5" s="3"/>
      <c r="Q5" s="3">
        <v>6</v>
      </c>
      <c r="R5" s="3">
        <f t="shared" ref="R5:R23" si="0">SUM(B5:Q5)</f>
        <v>13</v>
      </c>
    </row>
    <row r="6" spans="1:18" x14ac:dyDescent="0.2">
      <c r="A6" s="64" t="s">
        <v>8</v>
      </c>
      <c r="B6" s="65"/>
      <c r="C6" s="65"/>
      <c r="D6" s="65"/>
      <c r="E6" s="65"/>
      <c r="F6" s="65"/>
      <c r="G6" s="65"/>
      <c r="H6" s="65"/>
      <c r="I6" s="65">
        <v>14</v>
      </c>
      <c r="J6" s="65"/>
      <c r="K6" s="65"/>
      <c r="L6" s="65">
        <v>12</v>
      </c>
      <c r="M6" s="65"/>
      <c r="N6" s="65"/>
      <c r="O6" s="65"/>
      <c r="P6" s="65"/>
      <c r="Q6" s="65">
        <v>10</v>
      </c>
      <c r="R6" s="65">
        <f t="shared" si="0"/>
        <v>36</v>
      </c>
    </row>
    <row r="7" spans="1:18" x14ac:dyDescent="0.2">
      <c r="A7" s="4" t="s">
        <v>9</v>
      </c>
      <c r="B7" s="3"/>
      <c r="C7" s="3"/>
      <c r="D7" s="3"/>
      <c r="E7" s="3"/>
      <c r="F7" s="3"/>
      <c r="G7" s="3">
        <v>10</v>
      </c>
      <c r="H7" s="3"/>
      <c r="I7" s="3">
        <v>12</v>
      </c>
      <c r="J7" s="3"/>
      <c r="K7" s="3">
        <v>14</v>
      </c>
      <c r="L7" s="3"/>
      <c r="M7" s="3"/>
      <c r="N7" s="3"/>
      <c r="O7" s="3"/>
      <c r="P7" s="3"/>
      <c r="Q7" s="3"/>
      <c r="R7" s="3">
        <f t="shared" si="0"/>
        <v>36</v>
      </c>
    </row>
    <row r="8" spans="1:18" x14ac:dyDescent="0.2">
      <c r="A8" s="4" t="s">
        <v>10</v>
      </c>
      <c r="B8" s="3">
        <v>12</v>
      </c>
      <c r="C8" s="3"/>
      <c r="D8" s="3"/>
      <c r="E8" s="3">
        <v>5</v>
      </c>
      <c r="F8" s="3">
        <v>10</v>
      </c>
      <c r="G8" s="3">
        <v>14</v>
      </c>
      <c r="H8" s="3"/>
      <c r="I8" s="3">
        <v>8</v>
      </c>
      <c r="J8" s="3"/>
      <c r="K8" s="3"/>
      <c r="L8" s="3"/>
      <c r="M8" s="3"/>
      <c r="N8" s="3"/>
      <c r="O8" s="3"/>
      <c r="P8" s="3">
        <v>6</v>
      </c>
      <c r="Q8" s="3">
        <v>7</v>
      </c>
      <c r="R8" s="3">
        <f t="shared" si="0"/>
        <v>62</v>
      </c>
    </row>
    <row r="9" spans="1:18" x14ac:dyDescent="0.2">
      <c r="A9" s="4" t="s">
        <v>87</v>
      </c>
      <c r="B9" s="3"/>
      <c r="C9" s="3"/>
      <c r="D9" s="3"/>
      <c r="E9" s="3"/>
      <c r="F9" s="3"/>
      <c r="G9" s="3"/>
      <c r="H9" s="3"/>
      <c r="I9" s="3">
        <v>36</v>
      </c>
      <c r="J9" s="3"/>
      <c r="K9" s="3"/>
      <c r="L9" s="3"/>
      <c r="M9" s="3"/>
      <c r="N9" s="3"/>
      <c r="O9" s="3"/>
      <c r="P9" s="3"/>
      <c r="Q9" s="3"/>
      <c r="R9" s="3">
        <f t="shared" si="0"/>
        <v>36</v>
      </c>
    </row>
    <row r="10" spans="1:18" x14ac:dyDescent="0.2">
      <c r="A10" s="4" t="s">
        <v>21</v>
      </c>
      <c r="B10" s="3"/>
      <c r="C10" s="3"/>
      <c r="D10" s="3"/>
      <c r="E10" s="3">
        <v>24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12</v>
      </c>
      <c r="R10" s="3">
        <f t="shared" si="0"/>
        <v>36</v>
      </c>
    </row>
    <row r="11" spans="1:18" x14ac:dyDescent="0.2">
      <c r="A11" s="4" t="s">
        <v>13</v>
      </c>
      <c r="B11" s="3"/>
      <c r="C11" s="3"/>
      <c r="D11" s="3"/>
      <c r="E11" s="3"/>
      <c r="F11" s="3"/>
      <c r="G11" s="3"/>
      <c r="H11" s="3"/>
      <c r="I11" s="3">
        <v>14</v>
      </c>
      <c r="J11" s="3"/>
      <c r="K11" s="3"/>
      <c r="L11" s="3">
        <v>12</v>
      </c>
      <c r="M11" s="3"/>
      <c r="N11" s="3"/>
      <c r="O11" s="3"/>
      <c r="P11" s="3"/>
      <c r="Q11" s="3">
        <v>10</v>
      </c>
      <c r="R11" s="3">
        <f t="shared" si="0"/>
        <v>36</v>
      </c>
    </row>
    <row r="12" spans="1:18" x14ac:dyDescent="0.2">
      <c r="A12" s="4" t="s">
        <v>14</v>
      </c>
      <c r="B12" s="3"/>
      <c r="C12" s="3"/>
      <c r="D12" s="3"/>
      <c r="F12" s="3"/>
      <c r="G12" s="3">
        <v>7</v>
      </c>
      <c r="H12" s="3"/>
      <c r="I12" s="3">
        <v>6</v>
      </c>
      <c r="J12" s="3"/>
      <c r="K12" s="3"/>
      <c r="L12" s="3"/>
      <c r="M12" s="3"/>
      <c r="N12" s="3"/>
      <c r="O12" s="3"/>
      <c r="P12" s="3"/>
      <c r="Q12" s="3"/>
      <c r="R12" s="3">
        <f t="shared" si="0"/>
        <v>13</v>
      </c>
    </row>
    <row r="13" spans="1:18" x14ac:dyDescent="0.2">
      <c r="A13" s="4" t="s">
        <v>15</v>
      </c>
      <c r="B13" s="3"/>
      <c r="C13" s="3"/>
      <c r="D13" s="3"/>
      <c r="E13" s="3">
        <v>6</v>
      </c>
      <c r="F13" s="3">
        <v>8</v>
      </c>
      <c r="G13" s="3">
        <v>10</v>
      </c>
      <c r="H13" s="3"/>
      <c r="I13" s="3">
        <v>7</v>
      </c>
      <c r="J13" s="3"/>
      <c r="K13" s="3">
        <v>12</v>
      </c>
      <c r="L13" s="3"/>
      <c r="M13" s="3"/>
      <c r="N13" s="3"/>
      <c r="O13" s="3"/>
      <c r="P13" s="3">
        <v>14</v>
      </c>
      <c r="Q13" s="3"/>
      <c r="R13" s="3">
        <f t="shared" si="0"/>
        <v>57</v>
      </c>
    </row>
    <row r="14" spans="1:18" x14ac:dyDescent="0.2">
      <c r="A14" s="4" t="s">
        <v>124</v>
      </c>
      <c r="B14" s="3"/>
      <c r="C14" s="3"/>
      <c r="D14" s="3"/>
      <c r="E14" s="3"/>
      <c r="F14" s="3"/>
      <c r="G14" s="3">
        <v>14</v>
      </c>
      <c r="H14" s="3"/>
      <c r="I14" s="3">
        <v>22</v>
      </c>
      <c r="J14" s="3"/>
      <c r="K14" s="3"/>
      <c r="L14" s="3"/>
      <c r="M14" s="3"/>
      <c r="N14" s="3"/>
      <c r="O14" s="3"/>
      <c r="P14" s="3"/>
      <c r="Q14" s="3"/>
      <c r="R14" s="3">
        <f>SUM(B14:Q14)</f>
        <v>36</v>
      </c>
    </row>
    <row r="15" spans="1:18" x14ac:dyDescent="0.2">
      <c r="A15" s="4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</row>
    <row r="16" spans="1:18" x14ac:dyDescent="0.2">
      <c r="A16" s="4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</row>
    <row r="17" spans="1:18" x14ac:dyDescent="0.2">
      <c r="A17" s="4" t="s">
        <v>88</v>
      </c>
      <c r="B17" s="3"/>
      <c r="C17" s="3"/>
      <c r="D17" s="3"/>
      <c r="E17" s="3"/>
      <c r="F17" s="3"/>
      <c r="G17" s="3"/>
      <c r="H17" s="3"/>
      <c r="I17" s="3">
        <v>36</v>
      </c>
      <c r="J17" s="3"/>
      <c r="K17" s="3"/>
      <c r="L17" s="3"/>
      <c r="M17" s="3"/>
      <c r="N17" s="3"/>
      <c r="O17" s="3"/>
      <c r="P17" s="3"/>
      <c r="Q17" s="3">
        <v>8</v>
      </c>
      <c r="R17" s="3">
        <f t="shared" si="0"/>
        <v>44</v>
      </c>
    </row>
    <row r="18" spans="1:18" x14ac:dyDescent="0.2">
      <c r="A18" s="4" t="s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</row>
    <row r="19" spans="1:18" x14ac:dyDescent="0.2">
      <c r="A19" s="4" t="s">
        <v>17</v>
      </c>
      <c r="B19" s="3"/>
      <c r="C19" s="3"/>
      <c r="D19" s="3"/>
      <c r="E19" s="3"/>
      <c r="F19" s="3"/>
      <c r="G19" s="3">
        <v>14</v>
      </c>
      <c r="H19" s="3"/>
      <c r="I19" s="3">
        <v>6</v>
      </c>
      <c r="J19" s="3"/>
      <c r="K19" s="3"/>
      <c r="L19" s="3">
        <v>10</v>
      </c>
      <c r="M19" s="3"/>
      <c r="N19" s="3"/>
      <c r="O19" s="3"/>
      <c r="P19" s="3">
        <v>12</v>
      </c>
      <c r="Q19" s="3">
        <v>8</v>
      </c>
      <c r="R19" s="3">
        <f t="shared" si="0"/>
        <v>50</v>
      </c>
    </row>
    <row r="20" spans="1:18" x14ac:dyDescent="0.2">
      <c r="A20" s="4" t="s">
        <v>18</v>
      </c>
      <c r="B20" s="3"/>
      <c r="C20" s="3"/>
      <c r="D20" s="3"/>
      <c r="E20" s="3">
        <v>8</v>
      </c>
      <c r="F20" s="3"/>
      <c r="G20" s="3">
        <v>12</v>
      </c>
      <c r="H20" s="3"/>
      <c r="I20" s="3">
        <v>10</v>
      </c>
      <c r="J20" s="3"/>
      <c r="K20" s="3">
        <v>14</v>
      </c>
      <c r="L20" s="3"/>
      <c r="M20" s="3"/>
      <c r="N20" s="3"/>
      <c r="O20" s="3"/>
      <c r="P20" s="3"/>
      <c r="Q20" s="3"/>
      <c r="R20" s="3">
        <f t="shared" si="0"/>
        <v>44</v>
      </c>
    </row>
    <row r="21" spans="1:18" x14ac:dyDescent="0.2">
      <c r="A21" s="4" t="s">
        <v>19</v>
      </c>
      <c r="B21" s="3">
        <v>4</v>
      </c>
      <c r="C21" s="3"/>
      <c r="D21" s="3"/>
      <c r="E21" s="3"/>
      <c r="F21" s="3">
        <v>11</v>
      </c>
      <c r="G21" s="3">
        <v>14</v>
      </c>
      <c r="H21" s="3"/>
      <c r="I21" s="3">
        <v>7</v>
      </c>
      <c r="J21" s="3"/>
      <c r="K21" s="3">
        <v>12</v>
      </c>
      <c r="L21" s="3"/>
      <c r="M21" s="3"/>
      <c r="N21" s="3"/>
      <c r="O21" s="3"/>
      <c r="P21" s="3">
        <v>10</v>
      </c>
      <c r="Q21" s="3">
        <v>8</v>
      </c>
      <c r="R21" s="3">
        <f t="shared" si="0"/>
        <v>66</v>
      </c>
    </row>
    <row r="22" spans="1:18" x14ac:dyDescent="0.2">
      <c r="A22" s="4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1:18" x14ac:dyDescent="0.2">
      <c r="A23" s="4" t="s">
        <v>29</v>
      </c>
      <c r="B23" s="3"/>
      <c r="C23" s="3"/>
      <c r="D23" s="3"/>
      <c r="E23" s="3">
        <v>12</v>
      </c>
      <c r="F23" s="3"/>
      <c r="G23" s="3"/>
      <c r="H23" s="3"/>
      <c r="I23" s="3">
        <v>22</v>
      </c>
      <c r="J23" s="3"/>
      <c r="K23" s="3"/>
      <c r="L23" s="3"/>
      <c r="M23" s="3"/>
      <c r="N23" s="3"/>
      <c r="O23" s="3"/>
      <c r="P23" s="3"/>
      <c r="Q23" s="3">
        <v>10</v>
      </c>
      <c r="R23" s="3">
        <f t="shared" si="0"/>
        <v>44</v>
      </c>
    </row>
    <row r="24" spans="1:18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1" t="s">
        <v>46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7" t="s">
        <v>20</v>
      </c>
      <c r="B26" s="3"/>
      <c r="C26" s="3"/>
      <c r="D26" s="3"/>
      <c r="E26" s="3"/>
      <c r="F26" s="3"/>
      <c r="G26" s="3"/>
      <c r="H26" s="3"/>
      <c r="I26" s="3">
        <v>22</v>
      </c>
      <c r="J26" s="3"/>
      <c r="K26" s="3"/>
      <c r="L26" s="3"/>
      <c r="M26" s="3"/>
      <c r="N26" s="3"/>
      <c r="O26" s="3"/>
      <c r="P26" s="3"/>
      <c r="Q26" s="3">
        <v>14</v>
      </c>
      <c r="R26" s="3">
        <f t="shared" ref="R26:R41" si="1">SUM(B26:Q26)</f>
        <v>36</v>
      </c>
    </row>
    <row r="27" spans="1:18" x14ac:dyDescent="0.2">
      <c r="A27" s="4" t="s">
        <v>8</v>
      </c>
      <c r="B27" s="3">
        <v>12</v>
      </c>
      <c r="C27" s="3"/>
      <c r="D27" s="3"/>
      <c r="E27" s="3"/>
      <c r="F27" s="3"/>
      <c r="G27" s="3">
        <v>10</v>
      </c>
      <c r="H27" s="3"/>
      <c r="I27" s="3">
        <v>27</v>
      </c>
      <c r="J27" s="3"/>
      <c r="K27" s="3"/>
      <c r="L27" s="3"/>
      <c r="M27" s="3"/>
      <c r="N27" s="3"/>
      <c r="O27" s="3"/>
      <c r="P27" s="3"/>
      <c r="Q27" s="3">
        <v>8</v>
      </c>
      <c r="R27" s="3">
        <f t="shared" si="1"/>
        <v>57</v>
      </c>
    </row>
    <row r="28" spans="1:18" x14ac:dyDescent="0.2">
      <c r="A28" s="4" t="s">
        <v>9</v>
      </c>
      <c r="B28" s="3">
        <v>7</v>
      </c>
      <c r="C28" s="3"/>
      <c r="D28" s="3"/>
      <c r="E28" s="3"/>
      <c r="F28" s="3"/>
      <c r="G28" s="3">
        <v>20</v>
      </c>
      <c r="H28" s="3"/>
      <c r="I28" s="3">
        <v>16</v>
      </c>
      <c r="J28" s="3"/>
      <c r="K28" s="3">
        <v>14</v>
      </c>
      <c r="L28" s="3"/>
      <c r="M28" s="3"/>
      <c r="N28" s="3"/>
      <c r="O28" s="3"/>
      <c r="P28" s="3"/>
      <c r="Q28" s="3"/>
      <c r="R28" s="3">
        <f t="shared" si="1"/>
        <v>57</v>
      </c>
    </row>
    <row r="29" spans="1:18" x14ac:dyDescent="0.2">
      <c r="A29" s="4" t="s">
        <v>10</v>
      </c>
      <c r="B29" s="3">
        <v>8</v>
      </c>
      <c r="C29" s="3"/>
      <c r="D29" s="3"/>
      <c r="E29" s="3">
        <v>4</v>
      </c>
      <c r="F29" s="3">
        <v>7</v>
      </c>
      <c r="G29" s="3">
        <v>26</v>
      </c>
      <c r="H29" s="3"/>
      <c r="I29" s="3">
        <v>16</v>
      </c>
      <c r="J29" s="3"/>
      <c r="K29" s="3">
        <v>3</v>
      </c>
      <c r="L29" s="3"/>
      <c r="M29" s="3"/>
      <c r="N29" s="3"/>
      <c r="O29" s="3"/>
      <c r="P29" s="3">
        <v>5</v>
      </c>
      <c r="Q29" s="3"/>
      <c r="R29" s="3">
        <f t="shared" si="1"/>
        <v>69</v>
      </c>
    </row>
    <row r="30" spans="1:18" x14ac:dyDescent="0.2">
      <c r="A30" s="4" t="s">
        <v>125</v>
      </c>
      <c r="B30" s="3"/>
      <c r="C30" s="3"/>
      <c r="D30" s="3"/>
      <c r="E30" s="3"/>
      <c r="F30" s="3"/>
      <c r="G30" s="3"/>
      <c r="H30" s="3"/>
      <c r="I30" s="3">
        <v>36</v>
      </c>
      <c r="J30" s="3"/>
      <c r="K30" s="3"/>
      <c r="L30" s="3"/>
      <c r="M30" s="3"/>
      <c r="N30" s="3"/>
      <c r="O30" s="3"/>
      <c r="P30" s="3"/>
      <c r="Q30" s="3"/>
      <c r="R30" s="3">
        <f t="shared" si="1"/>
        <v>36</v>
      </c>
    </row>
    <row r="31" spans="1:18" x14ac:dyDescent="0.2">
      <c r="A31" s="4" t="s">
        <v>21</v>
      </c>
      <c r="B31" s="3"/>
      <c r="C31" s="3"/>
      <c r="D31" s="3"/>
      <c r="E31" s="3">
        <v>26</v>
      </c>
      <c r="F31" s="3"/>
      <c r="G31" s="3"/>
      <c r="H31" s="3"/>
      <c r="I31" s="3">
        <v>8</v>
      </c>
      <c r="J31" s="3"/>
      <c r="K31" s="3"/>
      <c r="L31" s="3"/>
      <c r="M31" s="3"/>
      <c r="N31" s="3"/>
      <c r="O31" s="3"/>
      <c r="P31" s="3"/>
      <c r="Q31" s="3">
        <v>10</v>
      </c>
      <c r="R31" s="3">
        <f t="shared" si="1"/>
        <v>44</v>
      </c>
    </row>
    <row r="32" spans="1:18" x14ac:dyDescent="0.2">
      <c r="A32" s="4" t="s">
        <v>13</v>
      </c>
      <c r="B32" s="3"/>
      <c r="C32" s="3"/>
      <c r="D32" s="3"/>
      <c r="E32" s="3"/>
      <c r="F32" s="3"/>
      <c r="G32" s="3">
        <v>14</v>
      </c>
      <c r="H32" s="3"/>
      <c r="I32" s="3">
        <v>8</v>
      </c>
      <c r="J32" s="3"/>
      <c r="K32" s="3"/>
      <c r="L32" s="3">
        <v>12</v>
      </c>
      <c r="M32" s="3"/>
      <c r="N32" s="3"/>
      <c r="O32" s="3"/>
      <c r="P32" s="3"/>
      <c r="Q32" s="3">
        <v>10</v>
      </c>
      <c r="R32" s="3">
        <f t="shared" si="1"/>
        <v>44</v>
      </c>
    </row>
    <row r="33" spans="1:18" x14ac:dyDescent="0.2">
      <c r="A33" s="4" t="s">
        <v>14</v>
      </c>
      <c r="B33" s="3"/>
      <c r="C33" s="3"/>
      <c r="D33" s="3"/>
      <c r="E33" s="3"/>
      <c r="F33" s="3"/>
      <c r="G33" s="3">
        <v>26</v>
      </c>
      <c r="H33" s="3"/>
      <c r="I33" s="3">
        <v>10</v>
      </c>
      <c r="J33" s="3"/>
      <c r="K33" s="3"/>
      <c r="L33" s="3"/>
      <c r="M33" s="3"/>
      <c r="N33" s="3"/>
      <c r="O33" s="3"/>
      <c r="P33" s="3"/>
      <c r="Q33" s="3"/>
      <c r="R33" s="3">
        <f t="shared" si="1"/>
        <v>36</v>
      </c>
    </row>
    <row r="34" spans="1:18" x14ac:dyDescent="0.2">
      <c r="A34" s="4" t="s">
        <v>15</v>
      </c>
      <c r="B34" s="3"/>
      <c r="C34" s="3"/>
      <c r="D34" s="3"/>
      <c r="E34" s="3">
        <v>6</v>
      </c>
      <c r="F34" s="3">
        <v>8</v>
      </c>
      <c r="G34" s="3">
        <v>12</v>
      </c>
      <c r="H34" s="3"/>
      <c r="I34" s="3">
        <v>12</v>
      </c>
      <c r="J34" s="3"/>
      <c r="K34" s="3">
        <v>14</v>
      </c>
      <c r="L34" s="3"/>
      <c r="M34" s="3"/>
      <c r="N34" s="3"/>
      <c r="O34" s="3"/>
      <c r="P34" s="3">
        <v>10</v>
      </c>
      <c r="Q34" s="3"/>
      <c r="R34" s="3">
        <f t="shared" si="1"/>
        <v>62</v>
      </c>
    </row>
    <row r="35" spans="1:18" x14ac:dyDescent="0.2">
      <c r="A35" s="4" t="s">
        <v>126</v>
      </c>
      <c r="B35" s="3"/>
      <c r="C35" s="3"/>
      <c r="D35" s="3"/>
      <c r="E35" s="3"/>
      <c r="F35" s="3"/>
      <c r="G35" s="3">
        <v>7</v>
      </c>
      <c r="H35" s="3"/>
      <c r="I35" s="3">
        <v>13</v>
      </c>
      <c r="J35" s="3"/>
      <c r="K35" s="3"/>
      <c r="L35" s="3"/>
      <c r="M35" s="3"/>
      <c r="N35" s="3"/>
      <c r="O35" s="3"/>
      <c r="P35" s="3"/>
      <c r="Q35" s="3"/>
      <c r="R35" s="3">
        <f t="shared" si="1"/>
        <v>20</v>
      </c>
    </row>
    <row r="36" spans="1:18" x14ac:dyDescent="0.2">
      <c r="A36" s="4" t="s">
        <v>26</v>
      </c>
      <c r="B36" s="3">
        <v>1</v>
      </c>
      <c r="C36" s="3"/>
      <c r="D36" s="3"/>
      <c r="E36" s="3"/>
      <c r="F36" s="3">
        <v>13</v>
      </c>
      <c r="G36" s="3">
        <v>23</v>
      </c>
      <c r="H36" s="3"/>
      <c r="I36" s="3">
        <v>5</v>
      </c>
      <c r="J36" s="3"/>
      <c r="K36" s="3">
        <v>12</v>
      </c>
      <c r="L36" s="3"/>
      <c r="M36" s="3"/>
      <c r="N36" s="3"/>
      <c r="O36" s="3"/>
      <c r="P36" s="3">
        <v>10</v>
      </c>
      <c r="Q36" s="3">
        <v>8</v>
      </c>
      <c r="R36" s="3">
        <f t="shared" si="1"/>
        <v>72</v>
      </c>
    </row>
    <row r="37" spans="1:18" x14ac:dyDescent="0.2">
      <c r="A37" s="4" t="s">
        <v>25</v>
      </c>
      <c r="B37" s="3">
        <v>7</v>
      </c>
      <c r="C37" s="3"/>
      <c r="D37" s="3"/>
      <c r="E37" s="3">
        <v>6</v>
      </c>
      <c r="F37" s="3"/>
      <c r="G37" s="3">
        <v>23</v>
      </c>
      <c r="H37" s="3"/>
      <c r="I37" s="3">
        <v>18</v>
      </c>
      <c r="J37" s="3"/>
      <c r="K37" s="3">
        <v>12</v>
      </c>
      <c r="L37" s="3"/>
      <c r="M37" s="3"/>
      <c r="N37" s="3"/>
      <c r="O37" s="3"/>
      <c r="P37" s="3"/>
      <c r="Q37" s="3"/>
      <c r="R37" s="3">
        <f t="shared" si="1"/>
        <v>66</v>
      </c>
    </row>
    <row r="38" spans="1:18" x14ac:dyDescent="0.2">
      <c r="A38" s="4" t="s">
        <v>88</v>
      </c>
      <c r="B38" s="3">
        <v>14</v>
      </c>
      <c r="C38" s="3"/>
      <c r="D38" s="3"/>
      <c r="E38" s="3"/>
      <c r="F38" s="3"/>
      <c r="G38" s="3"/>
      <c r="H38" s="3"/>
      <c r="I38" s="3">
        <v>21</v>
      </c>
      <c r="J38" s="3"/>
      <c r="K38" s="3"/>
      <c r="L38" s="3"/>
      <c r="M38" s="3"/>
      <c r="N38" s="3"/>
      <c r="O38" s="3"/>
      <c r="P38" s="3"/>
      <c r="Q38" s="3">
        <v>22</v>
      </c>
      <c r="R38" s="3">
        <f t="shared" si="1"/>
        <v>57</v>
      </c>
    </row>
    <row r="39" spans="1:18" x14ac:dyDescent="0.2">
      <c r="A39" s="4" t="s">
        <v>127</v>
      </c>
      <c r="B39" s="3">
        <v>12</v>
      </c>
      <c r="C39" s="3"/>
      <c r="D39" s="3"/>
      <c r="E39" s="3"/>
      <c r="F39" s="3"/>
      <c r="G39" s="3">
        <v>22</v>
      </c>
      <c r="H39" s="3"/>
      <c r="I39" s="3">
        <v>19</v>
      </c>
      <c r="J39" s="3"/>
      <c r="K39" s="3"/>
      <c r="L39" s="3">
        <v>3</v>
      </c>
      <c r="M39" s="3"/>
      <c r="N39" s="3"/>
      <c r="O39" s="3"/>
      <c r="P39" s="3"/>
      <c r="Q39" s="3">
        <v>13</v>
      </c>
      <c r="R39" s="3">
        <f t="shared" si="1"/>
        <v>69</v>
      </c>
    </row>
    <row r="40" spans="1:18" x14ac:dyDescent="0.2">
      <c r="A40" s="4" t="s">
        <v>29</v>
      </c>
      <c r="B40" s="3"/>
      <c r="C40" s="3"/>
      <c r="D40" s="3"/>
      <c r="E40" s="3"/>
      <c r="F40" s="3"/>
      <c r="G40" s="3"/>
      <c r="H40" s="3"/>
      <c r="I40" s="3">
        <v>13</v>
      </c>
      <c r="J40" s="3"/>
      <c r="K40" s="3"/>
      <c r="L40" s="3"/>
      <c r="M40" s="3"/>
      <c r="N40" s="3"/>
      <c r="O40" s="3"/>
      <c r="P40" s="3"/>
      <c r="Q40" s="3"/>
      <c r="R40" s="3">
        <f t="shared" si="1"/>
        <v>13</v>
      </c>
    </row>
    <row r="41" spans="1:18" x14ac:dyDescent="0.2">
      <c r="A41" s="4" t="s">
        <v>47</v>
      </c>
      <c r="B41" s="3">
        <v>6</v>
      </c>
      <c r="C41" s="3"/>
      <c r="D41" s="3"/>
      <c r="E41" s="3"/>
      <c r="F41" s="3">
        <v>10</v>
      </c>
      <c r="G41" s="3"/>
      <c r="H41" s="3"/>
      <c r="I41" s="3">
        <v>8</v>
      </c>
      <c r="J41" s="3"/>
      <c r="K41" s="3">
        <v>21</v>
      </c>
      <c r="L41" s="3"/>
      <c r="M41" s="3"/>
      <c r="N41" s="3"/>
      <c r="O41" s="3"/>
      <c r="P41" s="3">
        <v>12</v>
      </c>
      <c r="Q41" s="3">
        <v>5</v>
      </c>
      <c r="R41" s="3">
        <f t="shared" si="1"/>
        <v>62</v>
      </c>
    </row>
    <row r="42" spans="1:18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1" t="s">
        <v>113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7" t="s">
        <v>20</v>
      </c>
      <c r="B44" s="3">
        <v>8</v>
      </c>
      <c r="C44" s="3"/>
      <c r="D44" s="3"/>
      <c r="E44" s="3"/>
      <c r="F44" s="3"/>
      <c r="G44" s="3">
        <v>21</v>
      </c>
      <c r="H44" s="3"/>
      <c r="I44" s="3">
        <v>6</v>
      </c>
      <c r="J44" s="3"/>
      <c r="K44" s="3">
        <v>12</v>
      </c>
      <c r="L44" s="3"/>
      <c r="M44" s="3"/>
      <c r="N44" s="3"/>
      <c r="O44" s="3"/>
      <c r="P44" s="3"/>
      <c r="Q44" s="3">
        <v>10</v>
      </c>
      <c r="R44" s="3">
        <f t="shared" ref="R44:R65" si="2">SUM(B44:Q44)</f>
        <v>57</v>
      </c>
    </row>
    <row r="45" spans="1:18" x14ac:dyDescent="0.2">
      <c r="A45" s="4" t="s">
        <v>8</v>
      </c>
      <c r="B45" s="3"/>
      <c r="C45" s="3"/>
      <c r="D45" s="3"/>
      <c r="E45" s="3"/>
      <c r="F45" s="3"/>
      <c r="G45" s="3">
        <v>7</v>
      </c>
      <c r="H45" s="3"/>
      <c r="I45" s="3">
        <v>30</v>
      </c>
      <c r="J45" s="3"/>
      <c r="K45" s="3">
        <v>5</v>
      </c>
      <c r="L45" s="3">
        <v>6</v>
      </c>
      <c r="M45" s="3"/>
      <c r="N45" s="3"/>
      <c r="O45" s="3"/>
      <c r="P45" s="3"/>
      <c r="Q45" s="3">
        <v>18</v>
      </c>
      <c r="R45" s="3">
        <f t="shared" si="2"/>
        <v>66</v>
      </c>
    </row>
    <row r="46" spans="1:18" x14ac:dyDescent="0.2">
      <c r="A46" s="4" t="s">
        <v>9</v>
      </c>
      <c r="B46" s="3"/>
      <c r="C46" s="3"/>
      <c r="D46" s="3"/>
      <c r="E46" s="3">
        <v>5</v>
      </c>
      <c r="F46" s="3">
        <v>11</v>
      </c>
      <c r="G46" s="3">
        <v>14</v>
      </c>
      <c r="H46" s="3"/>
      <c r="I46" s="3">
        <v>6</v>
      </c>
      <c r="J46" s="3"/>
      <c r="K46" s="3">
        <v>25</v>
      </c>
      <c r="L46" s="3"/>
      <c r="M46" s="3"/>
      <c r="N46" s="3"/>
      <c r="O46" s="3"/>
      <c r="P46" s="3"/>
      <c r="Q46" s="3">
        <v>8</v>
      </c>
      <c r="R46" s="3">
        <f t="shared" si="2"/>
        <v>69</v>
      </c>
    </row>
    <row r="47" spans="1:18" x14ac:dyDescent="0.2">
      <c r="A47" s="4" t="s">
        <v>10</v>
      </c>
      <c r="B47" s="3"/>
      <c r="C47" s="3"/>
      <c r="D47" s="3"/>
      <c r="E47" s="3"/>
      <c r="F47" s="3"/>
      <c r="G47" s="3">
        <v>14</v>
      </c>
      <c r="H47" s="3"/>
      <c r="I47" s="3">
        <v>8</v>
      </c>
      <c r="J47" s="3"/>
      <c r="K47" s="3">
        <v>12</v>
      </c>
      <c r="L47" s="3"/>
      <c r="M47" s="3"/>
      <c r="N47" s="3"/>
      <c r="O47" s="3"/>
      <c r="P47" s="3"/>
      <c r="Q47" s="3">
        <v>10</v>
      </c>
      <c r="R47" s="3">
        <f t="shared" si="2"/>
        <v>44</v>
      </c>
    </row>
    <row r="48" spans="1:18" x14ac:dyDescent="0.2">
      <c r="A48" s="4" t="s">
        <v>128</v>
      </c>
      <c r="B48" s="3"/>
      <c r="C48" s="3"/>
      <c r="D48" s="3"/>
      <c r="E48" s="3"/>
      <c r="F48" s="3"/>
      <c r="G48" s="3"/>
      <c r="H48" s="3"/>
      <c r="I48" s="3">
        <v>13</v>
      </c>
      <c r="J48" s="3"/>
      <c r="K48" s="3"/>
      <c r="L48" s="3"/>
      <c r="M48" s="3"/>
      <c r="N48" s="3"/>
      <c r="O48" s="3"/>
      <c r="P48" s="3"/>
      <c r="Q48" s="3"/>
      <c r="R48" s="3">
        <f t="shared" si="2"/>
        <v>13</v>
      </c>
    </row>
    <row r="49" spans="1:18" x14ac:dyDescent="0.2">
      <c r="A49" s="4" t="s">
        <v>90</v>
      </c>
      <c r="B49" s="3"/>
      <c r="C49" s="3"/>
      <c r="D49" s="3"/>
      <c r="E49" s="3"/>
      <c r="F49" s="3"/>
      <c r="G49" s="3">
        <v>14</v>
      </c>
      <c r="H49" s="3"/>
      <c r="I49" s="3">
        <v>10</v>
      </c>
      <c r="J49" s="3"/>
      <c r="K49" s="3"/>
      <c r="L49" s="3"/>
      <c r="M49" s="3"/>
      <c r="N49" s="3"/>
      <c r="O49" s="3"/>
      <c r="P49" s="3"/>
      <c r="Q49" s="3">
        <v>12</v>
      </c>
      <c r="R49" s="3">
        <f t="shared" si="2"/>
        <v>36</v>
      </c>
    </row>
    <row r="50" spans="1:18" x14ac:dyDescent="0.2">
      <c r="A50" s="4" t="s">
        <v>21</v>
      </c>
      <c r="B50" s="3">
        <v>14</v>
      </c>
      <c r="C50" s="3"/>
      <c r="D50" s="3"/>
      <c r="E50" s="3">
        <v>15</v>
      </c>
      <c r="F50" s="3"/>
      <c r="G50" s="3"/>
      <c r="H50" s="3"/>
      <c r="I50" s="3"/>
      <c r="J50" s="3"/>
      <c r="K50" s="3"/>
      <c r="L50" s="3">
        <v>6</v>
      </c>
      <c r="M50" s="3"/>
      <c r="N50" s="3"/>
      <c r="O50" s="3"/>
      <c r="P50" s="3"/>
      <c r="Q50" s="3">
        <v>22</v>
      </c>
      <c r="R50" s="3">
        <f t="shared" si="2"/>
        <v>57</v>
      </c>
    </row>
    <row r="51" spans="1:18" x14ac:dyDescent="0.2">
      <c r="A51" s="4" t="s">
        <v>13</v>
      </c>
      <c r="B51" s="3"/>
      <c r="C51" s="3"/>
      <c r="D51" s="3"/>
      <c r="E51" s="3"/>
      <c r="F51" s="3">
        <v>6</v>
      </c>
      <c r="G51" s="3">
        <v>12</v>
      </c>
      <c r="H51" s="3"/>
      <c r="I51" s="3"/>
      <c r="J51" s="3"/>
      <c r="K51" s="3">
        <v>14</v>
      </c>
      <c r="L51" s="3">
        <v>8</v>
      </c>
      <c r="M51" s="3"/>
      <c r="N51" s="3"/>
      <c r="O51" s="3"/>
      <c r="P51" s="3"/>
      <c r="Q51" s="3">
        <v>17</v>
      </c>
      <c r="R51" s="3">
        <f t="shared" si="2"/>
        <v>57</v>
      </c>
    </row>
    <row r="52" spans="1:18" x14ac:dyDescent="0.2">
      <c r="A52" s="4" t="s">
        <v>14</v>
      </c>
      <c r="B52" s="3"/>
      <c r="C52" s="3"/>
      <c r="D52" s="3"/>
      <c r="E52" s="3"/>
      <c r="F52" s="3"/>
      <c r="G52" s="3">
        <v>20</v>
      </c>
      <c r="H52" s="3"/>
      <c r="I52" s="3">
        <v>6</v>
      </c>
      <c r="J52" s="3"/>
      <c r="K52" s="3">
        <v>24</v>
      </c>
      <c r="L52" s="3"/>
      <c r="M52" s="3"/>
      <c r="N52" s="3"/>
      <c r="O52" s="3"/>
      <c r="P52" s="3"/>
      <c r="Q52" s="3">
        <v>7</v>
      </c>
      <c r="R52" s="3">
        <f t="shared" si="2"/>
        <v>57</v>
      </c>
    </row>
    <row r="53" spans="1:18" x14ac:dyDescent="0.2">
      <c r="A53" s="4" t="s">
        <v>129</v>
      </c>
      <c r="B53" s="3"/>
      <c r="C53" s="3"/>
      <c r="D53" s="3"/>
      <c r="E53" s="3">
        <v>7</v>
      </c>
      <c r="F53" s="3"/>
      <c r="G53" s="3"/>
      <c r="H53" s="3"/>
      <c r="I53" s="3">
        <v>6</v>
      </c>
      <c r="J53" s="3"/>
      <c r="K53" s="3"/>
      <c r="L53" s="3"/>
      <c r="M53" s="3"/>
      <c r="N53" s="3"/>
      <c r="O53" s="3"/>
      <c r="P53" s="3"/>
      <c r="Q53" s="3"/>
      <c r="R53" s="3">
        <f t="shared" si="2"/>
        <v>13</v>
      </c>
    </row>
    <row r="54" spans="1:18" x14ac:dyDescent="0.2">
      <c r="A54" s="4" t="s">
        <v>15</v>
      </c>
      <c r="B54" s="3"/>
      <c r="C54" s="3"/>
      <c r="D54" s="3"/>
      <c r="E54" s="3">
        <v>10</v>
      </c>
      <c r="F54" s="3"/>
      <c r="G54" s="3"/>
      <c r="H54" s="3"/>
      <c r="I54" s="3">
        <v>12</v>
      </c>
      <c r="J54" s="3"/>
      <c r="K54" s="3">
        <v>14</v>
      </c>
      <c r="L54" s="3"/>
      <c r="M54" s="3"/>
      <c r="N54" s="3"/>
      <c r="O54" s="3"/>
      <c r="P54" s="3"/>
      <c r="Q54" s="3"/>
      <c r="R54" s="3">
        <f t="shared" si="2"/>
        <v>36</v>
      </c>
    </row>
    <row r="55" spans="1:18" x14ac:dyDescent="0.2">
      <c r="A55" s="4" t="s">
        <v>91</v>
      </c>
      <c r="B55" s="3"/>
      <c r="C55" s="3"/>
      <c r="D55" s="3"/>
      <c r="E55" s="3"/>
      <c r="F55" s="3"/>
      <c r="G55" s="3">
        <v>22</v>
      </c>
      <c r="H55" s="3"/>
      <c r="I55" s="3"/>
      <c r="J55" s="3"/>
      <c r="K55" s="3"/>
      <c r="L55" s="3"/>
      <c r="M55" s="3"/>
      <c r="N55" s="3"/>
      <c r="O55" s="3"/>
      <c r="P55" s="3">
        <v>14</v>
      </c>
      <c r="Q55" s="3"/>
      <c r="R55" s="3">
        <f t="shared" si="2"/>
        <v>36</v>
      </c>
    </row>
    <row r="56" spans="1:18" x14ac:dyDescent="0.2">
      <c r="A56" s="4" t="s">
        <v>92</v>
      </c>
      <c r="B56" s="3"/>
      <c r="C56" s="3"/>
      <c r="D56" s="3"/>
      <c r="E56" s="3"/>
      <c r="F56" s="3"/>
      <c r="G56" s="3">
        <v>7</v>
      </c>
      <c r="H56" s="3"/>
      <c r="I56" s="3">
        <v>6</v>
      </c>
      <c r="J56" s="3"/>
      <c r="K56" s="3"/>
      <c r="L56" s="3"/>
      <c r="M56" s="3"/>
      <c r="N56" s="3"/>
      <c r="O56" s="3"/>
      <c r="P56" s="3"/>
      <c r="Q56" s="3"/>
      <c r="R56" s="3">
        <f t="shared" si="2"/>
        <v>13</v>
      </c>
    </row>
    <row r="57" spans="1:18" x14ac:dyDescent="0.2">
      <c r="A57" s="4" t="s">
        <v>130</v>
      </c>
      <c r="B57" s="3"/>
      <c r="C57" s="3"/>
      <c r="D57" s="3"/>
      <c r="E57" s="3">
        <v>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2"/>
        <v>7</v>
      </c>
    </row>
    <row r="58" spans="1:18" x14ac:dyDescent="0.2">
      <c r="A58" s="4" t="s">
        <v>30</v>
      </c>
      <c r="B58" s="3">
        <v>17</v>
      </c>
      <c r="C58" s="3"/>
      <c r="D58" s="3"/>
      <c r="E58" s="3"/>
      <c r="F58" s="3"/>
      <c r="G58" s="3"/>
      <c r="H58" s="3"/>
      <c r="I58" s="3">
        <v>6</v>
      </c>
      <c r="J58" s="3"/>
      <c r="K58" s="3"/>
      <c r="L58" s="3"/>
      <c r="M58" s="3"/>
      <c r="N58" s="3"/>
      <c r="O58" s="3">
        <v>14</v>
      </c>
      <c r="P58" s="3"/>
      <c r="Q58" s="3">
        <v>20</v>
      </c>
      <c r="R58" s="3">
        <f t="shared" si="2"/>
        <v>57</v>
      </c>
    </row>
    <row r="59" spans="1:18" x14ac:dyDescent="0.2">
      <c r="A59" s="4" t="s">
        <v>24</v>
      </c>
      <c r="B59" s="3"/>
      <c r="C59" s="3"/>
      <c r="D59" s="3"/>
      <c r="E59" s="3">
        <v>4</v>
      </c>
      <c r="F59" s="3"/>
      <c r="G59" s="3">
        <v>10</v>
      </c>
      <c r="H59" s="3"/>
      <c r="I59" s="3">
        <v>20</v>
      </c>
      <c r="J59" s="3"/>
      <c r="K59" s="3">
        <v>14</v>
      </c>
      <c r="L59" s="3">
        <v>4</v>
      </c>
      <c r="M59" s="3"/>
      <c r="N59" s="3"/>
      <c r="O59" s="3"/>
      <c r="P59" s="3"/>
      <c r="Q59" s="3">
        <v>21</v>
      </c>
      <c r="R59" s="3">
        <f t="shared" si="2"/>
        <v>73</v>
      </c>
    </row>
    <row r="60" spans="1:18" x14ac:dyDescent="0.2">
      <c r="A60" s="4" t="s">
        <v>93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 t="shared" si="2"/>
        <v>0</v>
      </c>
    </row>
    <row r="61" spans="1:18" x14ac:dyDescent="0.2">
      <c r="A61" s="4" t="s">
        <v>25</v>
      </c>
      <c r="B61" s="3"/>
      <c r="C61" s="3"/>
      <c r="D61" s="3"/>
      <c r="E61" s="3"/>
      <c r="F61" s="3">
        <v>7</v>
      </c>
      <c r="G61" s="3">
        <v>8</v>
      </c>
      <c r="H61" s="3"/>
      <c r="I61" s="3">
        <v>5</v>
      </c>
      <c r="J61" s="3"/>
      <c r="K61" s="3">
        <v>30</v>
      </c>
      <c r="L61" s="3"/>
      <c r="M61" s="3"/>
      <c r="N61" s="3"/>
      <c r="O61" s="3">
        <v>4</v>
      </c>
      <c r="P61" s="3"/>
      <c r="Q61" s="3">
        <v>12</v>
      </c>
      <c r="R61" s="3">
        <f t="shared" si="2"/>
        <v>66</v>
      </c>
    </row>
    <row r="62" spans="1:18" x14ac:dyDescent="0.2">
      <c r="A62" s="4" t="s">
        <v>26</v>
      </c>
      <c r="B62" s="3"/>
      <c r="C62" s="3"/>
      <c r="D62" s="3"/>
      <c r="E62" s="3">
        <v>8</v>
      </c>
      <c r="F62" s="3"/>
      <c r="G62" s="3"/>
      <c r="H62" s="3"/>
      <c r="I62" s="3"/>
      <c r="J62" s="3"/>
      <c r="K62" s="3">
        <v>26</v>
      </c>
      <c r="L62" s="3"/>
      <c r="M62" s="3"/>
      <c r="N62" s="3"/>
      <c r="O62" s="3"/>
      <c r="P62" s="3"/>
      <c r="Q62" s="3">
        <v>10</v>
      </c>
      <c r="R62" s="3">
        <f t="shared" si="2"/>
        <v>44</v>
      </c>
    </row>
    <row r="63" spans="1:18" x14ac:dyDescent="0.2">
      <c r="A63" s="4" t="s">
        <v>94</v>
      </c>
      <c r="B63" s="3"/>
      <c r="C63" s="3"/>
      <c r="D63" s="3"/>
      <c r="E63" s="3"/>
      <c r="F63" s="3">
        <v>10</v>
      </c>
      <c r="G63" s="3">
        <v>14</v>
      </c>
      <c r="H63" s="3"/>
      <c r="I63" s="3">
        <v>12</v>
      </c>
      <c r="J63" s="3"/>
      <c r="K63" s="3"/>
      <c r="L63" s="3"/>
      <c r="M63" s="3"/>
      <c r="N63" s="3"/>
      <c r="O63" s="3"/>
      <c r="P63" s="3"/>
      <c r="Q63" s="3">
        <v>8</v>
      </c>
      <c r="R63" s="3">
        <f t="shared" si="2"/>
        <v>44</v>
      </c>
    </row>
    <row r="64" spans="1:18" x14ac:dyDescent="0.2">
      <c r="A64" s="4" t="s">
        <v>95</v>
      </c>
      <c r="B64" s="3"/>
      <c r="C64" s="3"/>
      <c r="D64" s="3"/>
      <c r="E64" s="3"/>
      <c r="F64" s="3"/>
      <c r="G64" s="3"/>
      <c r="H64" s="3"/>
      <c r="I64" s="3">
        <v>7</v>
      </c>
      <c r="J64" s="3"/>
      <c r="K64" s="3"/>
      <c r="L64" s="3"/>
      <c r="M64" s="3"/>
      <c r="N64" s="3"/>
      <c r="O64" s="3"/>
      <c r="P64" s="3"/>
      <c r="Q64" s="3"/>
      <c r="R64" s="3">
        <f t="shared" si="2"/>
        <v>7</v>
      </c>
    </row>
    <row r="65" spans="1:18" x14ac:dyDescent="0.2">
      <c r="A65" s="4" t="s">
        <v>96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f t="shared" si="2"/>
        <v>0</v>
      </c>
    </row>
    <row r="66" spans="1:18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A67" s="1" t="s">
        <v>114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A68" s="7" t="s">
        <v>20</v>
      </c>
      <c r="B68" s="3">
        <v>12</v>
      </c>
      <c r="C68" s="3"/>
      <c r="D68" s="3"/>
      <c r="E68" s="3"/>
      <c r="F68" s="3"/>
      <c r="G68" s="3">
        <v>8</v>
      </c>
      <c r="H68" s="3"/>
      <c r="I68" s="3">
        <v>6</v>
      </c>
      <c r="J68" s="3"/>
      <c r="K68" s="3">
        <v>21</v>
      </c>
      <c r="L68" s="3"/>
      <c r="M68" s="3"/>
      <c r="N68" s="3"/>
      <c r="O68" s="3"/>
      <c r="P68" s="3"/>
      <c r="Q68" s="3">
        <v>10</v>
      </c>
      <c r="R68" s="3">
        <f t="shared" ref="R68:R86" si="3">SUM(B68:Q68)</f>
        <v>57</v>
      </c>
    </row>
    <row r="69" spans="1:18" x14ac:dyDescent="0.2">
      <c r="A69" s="4" t="s">
        <v>8</v>
      </c>
      <c r="B69" s="3"/>
      <c r="C69" s="3"/>
      <c r="D69" s="3"/>
      <c r="E69" s="3">
        <v>10</v>
      </c>
      <c r="F69" s="3"/>
      <c r="G69" s="3">
        <v>16</v>
      </c>
      <c r="H69" s="3"/>
      <c r="I69" s="3">
        <v>20</v>
      </c>
      <c r="J69" s="3"/>
      <c r="K69" s="3">
        <v>16</v>
      </c>
      <c r="L69" s="3">
        <v>6</v>
      </c>
      <c r="M69" s="3"/>
      <c r="N69" s="3"/>
      <c r="O69" s="3"/>
      <c r="P69" s="3"/>
      <c r="Q69" s="3">
        <v>3</v>
      </c>
      <c r="R69" s="3">
        <f t="shared" si="3"/>
        <v>71</v>
      </c>
    </row>
    <row r="70" spans="1:18" x14ac:dyDescent="0.2">
      <c r="A70" s="4" t="s">
        <v>9</v>
      </c>
      <c r="B70" s="3"/>
      <c r="C70" s="3"/>
      <c r="D70" s="3"/>
      <c r="E70" s="3"/>
      <c r="F70" s="3"/>
      <c r="G70" s="3"/>
      <c r="H70" s="3"/>
      <c r="I70" s="3">
        <v>8</v>
      </c>
      <c r="J70" s="3"/>
      <c r="K70" s="3">
        <v>36</v>
      </c>
      <c r="L70" s="3"/>
      <c r="M70" s="3"/>
      <c r="N70" s="3"/>
      <c r="O70" s="3"/>
      <c r="P70" s="3"/>
      <c r="Q70" s="3"/>
      <c r="R70" s="3">
        <f t="shared" si="3"/>
        <v>44</v>
      </c>
    </row>
    <row r="71" spans="1:18" x14ac:dyDescent="0.2">
      <c r="A71" s="4" t="s">
        <v>10</v>
      </c>
      <c r="B71" s="3"/>
      <c r="C71" s="3"/>
      <c r="D71" s="3"/>
      <c r="E71" s="3"/>
      <c r="F71" s="3"/>
      <c r="G71" s="3">
        <v>13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f t="shared" si="3"/>
        <v>13</v>
      </c>
    </row>
    <row r="72" spans="1:18" x14ac:dyDescent="0.2">
      <c r="A72" s="4" t="s">
        <v>43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 t="shared" si="3"/>
        <v>0</v>
      </c>
    </row>
    <row r="73" spans="1:18" x14ac:dyDescent="0.2">
      <c r="A73" s="4" t="s">
        <v>97</v>
      </c>
      <c r="B73" s="3"/>
      <c r="C73" s="3"/>
      <c r="D73" s="3"/>
      <c r="E73" s="3"/>
      <c r="F73" s="3"/>
      <c r="G73" s="3"/>
      <c r="H73" s="3"/>
      <c r="I73" s="3">
        <v>7</v>
      </c>
      <c r="J73" s="3"/>
      <c r="K73" s="3"/>
      <c r="L73" s="3"/>
      <c r="M73" s="3"/>
      <c r="N73" s="3"/>
      <c r="O73" s="3"/>
      <c r="P73" s="3"/>
      <c r="Q73" s="3"/>
      <c r="R73" s="3">
        <f t="shared" si="3"/>
        <v>7</v>
      </c>
    </row>
    <row r="74" spans="1:18" x14ac:dyDescent="0.2">
      <c r="A74" s="4" t="s">
        <v>98</v>
      </c>
      <c r="B74" s="3"/>
      <c r="C74" s="3"/>
      <c r="D74" s="3"/>
      <c r="E74" s="3"/>
      <c r="F74" s="3">
        <v>6</v>
      </c>
      <c r="G74" s="3"/>
      <c r="H74" s="3"/>
      <c r="I74" s="3">
        <v>7</v>
      </c>
      <c r="J74" s="3"/>
      <c r="K74" s="3"/>
      <c r="L74" s="3"/>
      <c r="M74" s="3"/>
      <c r="N74" s="3"/>
      <c r="O74" s="3"/>
      <c r="P74" s="3"/>
      <c r="Q74" s="3"/>
      <c r="R74" s="3">
        <f t="shared" si="3"/>
        <v>13</v>
      </c>
    </row>
    <row r="75" spans="1:18" x14ac:dyDescent="0.2">
      <c r="A75" s="4" t="s">
        <v>21</v>
      </c>
      <c r="B75" s="3">
        <v>10</v>
      </c>
      <c r="C75" s="3"/>
      <c r="D75" s="3"/>
      <c r="E75" s="3">
        <v>11</v>
      </c>
      <c r="F75" s="3">
        <v>6</v>
      </c>
      <c r="G75" s="3">
        <v>12</v>
      </c>
      <c r="H75" s="3"/>
      <c r="I75" s="3">
        <v>8</v>
      </c>
      <c r="J75" s="3"/>
      <c r="K75" s="3">
        <v>14</v>
      </c>
      <c r="L75" s="3"/>
      <c r="M75" s="3"/>
      <c r="N75" s="3"/>
      <c r="O75" s="3"/>
      <c r="P75" s="3"/>
      <c r="Q75" s="3">
        <v>5</v>
      </c>
      <c r="R75" s="3">
        <f t="shared" si="3"/>
        <v>66</v>
      </c>
    </row>
    <row r="76" spans="1:18" x14ac:dyDescent="0.2">
      <c r="A76" s="4" t="s">
        <v>129</v>
      </c>
      <c r="B76" s="3"/>
      <c r="C76" s="3"/>
      <c r="D76" s="3"/>
      <c r="E76" s="3">
        <v>41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v>10</v>
      </c>
      <c r="R76" s="3">
        <f t="shared" si="3"/>
        <v>51</v>
      </c>
    </row>
    <row r="77" spans="1:18" x14ac:dyDescent="0.2">
      <c r="A77" s="4" t="s">
        <v>13</v>
      </c>
      <c r="B77" s="3"/>
      <c r="C77" s="3"/>
      <c r="D77" s="3"/>
      <c r="E77" s="3"/>
      <c r="F77" s="3"/>
      <c r="G77" s="3">
        <v>10</v>
      </c>
      <c r="H77" s="3"/>
      <c r="I77" s="3">
        <v>7</v>
      </c>
      <c r="J77" s="3"/>
      <c r="K77" s="3">
        <v>34</v>
      </c>
      <c r="L77" s="3"/>
      <c r="M77" s="3"/>
      <c r="N77" s="3"/>
      <c r="O77" s="3"/>
      <c r="P77" s="3"/>
      <c r="Q77" s="3"/>
      <c r="R77" s="3">
        <f t="shared" si="3"/>
        <v>51</v>
      </c>
    </row>
    <row r="78" spans="1:18" x14ac:dyDescent="0.2">
      <c r="A78" s="4" t="s">
        <v>14</v>
      </c>
      <c r="B78" s="3"/>
      <c r="C78" s="3"/>
      <c r="D78" s="3"/>
      <c r="E78" s="3"/>
      <c r="F78" s="3">
        <v>14</v>
      </c>
      <c r="G78" s="3"/>
      <c r="H78" s="3"/>
      <c r="I78" s="3"/>
      <c r="J78" s="3"/>
      <c r="K78" s="3">
        <v>22</v>
      </c>
      <c r="L78" s="3"/>
      <c r="M78" s="3"/>
      <c r="N78" s="3"/>
      <c r="O78" s="3"/>
      <c r="P78" s="3"/>
      <c r="Q78" s="3"/>
      <c r="R78" s="3">
        <f t="shared" si="3"/>
        <v>36</v>
      </c>
    </row>
    <row r="79" spans="1:18" x14ac:dyDescent="0.2">
      <c r="A79" s="4" t="s">
        <v>15</v>
      </c>
      <c r="B79" s="3"/>
      <c r="C79" s="3"/>
      <c r="D79" s="3"/>
      <c r="E79" s="3">
        <v>6</v>
      </c>
      <c r="F79" s="3"/>
      <c r="G79" s="3"/>
      <c r="H79" s="3"/>
      <c r="I79" s="3"/>
      <c r="J79" s="3"/>
      <c r="K79" s="3">
        <v>7</v>
      </c>
      <c r="L79" s="3"/>
      <c r="M79" s="3"/>
      <c r="N79" s="3"/>
      <c r="O79" s="3"/>
      <c r="P79" s="3"/>
      <c r="Q79" s="3"/>
      <c r="R79" s="3">
        <f t="shared" si="3"/>
        <v>13</v>
      </c>
    </row>
    <row r="80" spans="1:18" x14ac:dyDescent="0.2">
      <c r="A80" s="4" t="s">
        <v>91</v>
      </c>
      <c r="B80" s="3"/>
      <c r="C80" s="3"/>
      <c r="D80" s="3"/>
      <c r="E80" s="3"/>
      <c r="F80" s="3"/>
      <c r="G80" s="3"/>
      <c r="H80" s="3"/>
      <c r="I80" s="3">
        <v>24</v>
      </c>
      <c r="J80" s="3"/>
      <c r="K80" s="3"/>
      <c r="L80" s="3">
        <v>8</v>
      </c>
      <c r="M80" s="3"/>
      <c r="N80" s="3"/>
      <c r="O80" s="3"/>
      <c r="P80" s="3">
        <v>12</v>
      </c>
      <c r="Q80" s="3"/>
      <c r="R80" s="3">
        <f t="shared" si="3"/>
        <v>44</v>
      </c>
    </row>
    <row r="81" spans="1:18" x14ac:dyDescent="0.2">
      <c r="A81" s="4" t="s">
        <v>100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 t="shared" si="3"/>
        <v>0</v>
      </c>
    </row>
    <row r="82" spans="1:18" x14ac:dyDescent="0.2">
      <c r="A82" s="4" t="s">
        <v>101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 t="shared" si="3"/>
        <v>0</v>
      </c>
    </row>
    <row r="83" spans="1:18" x14ac:dyDescent="0.2">
      <c r="A83" s="4" t="s">
        <v>44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f t="shared" si="3"/>
        <v>0</v>
      </c>
    </row>
    <row r="84" spans="1:18" x14ac:dyDescent="0.2">
      <c r="A84" s="4" t="s">
        <v>102</v>
      </c>
      <c r="B84" s="3"/>
      <c r="C84" s="3"/>
      <c r="D84" s="3"/>
      <c r="E84" s="3"/>
      <c r="F84" s="3"/>
      <c r="G84" s="3"/>
      <c r="H84" s="3"/>
      <c r="I84" s="3">
        <v>22</v>
      </c>
      <c r="J84" s="3"/>
      <c r="K84" s="3"/>
      <c r="L84" s="3"/>
      <c r="M84" s="3"/>
      <c r="N84" s="3"/>
      <c r="O84" s="3"/>
      <c r="P84" s="3">
        <v>14</v>
      </c>
      <c r="Q84" s="3">
        <v>8</v>
      </c>
      <c r="R84" s="3">
        <f t="shared" si="3"/>
        <v>44</v>
      </c>
    </row>
    <row r="85" spans="1:18" x14ac:dyDescent="0.2">
      <c r="A85" s="4" t="s">
        <v>103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 t="shared" si="3"/>
        <v>0</v>
      </c>
    </row>
    <row r="86" spans="1:18" x14ac:dyDescent="0.2">
      <c r="A86" s="4" t="s">
        <v>45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f t="shared" si="3"/>
        <v>0</v>
      </c>
    </row>
    <row r="87" spans="1:18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">
      <c r="A88" s="1" t="s">
        <v>27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">
      <c r="A89" s="1" t="s">
        <v>11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">
      <c r="A90" s="4" t="s">
        <v>39</v>
      </c>
      <c r="B90" s="3"/>
      <c r="C90" s="3"/>
      <c r="D90" s="3"/>
      <c r="E90" s="3"/>
      <c r="F90" s="3"/>
      <c r="G90" s="3"/>
      <c r="H90" s="3"/>
      <c r="I90" s="3"/>
      <c r="J90" s="3"/>
      <c r="K90" s="3">
        <v>26</v>
      </c>
      <c r="L90" s="3"/>
      <c r="M90" s="3"/>
      <c r="N90" s="3"/>
      <c r="O90" s="3">
        <v>10</v>
      </c>
      <c r="P90" s="3"/>
      <c r="Q90" s="3"/>
      <c r="R90" s="3">
        <f>SUM(B90:Q90)</f>
        <v>36</v>
      </c>
    </row>
    <row r="91" spans="1:18" x14ac:dyDescent="0.2">
      <c r="A91" s="4" t="s">
        <v>40</v>
      </c>
      <c r="B91" s="3"/>
      <c r="C91" s="3"/>
      <c r="D91" s="3"/>
      <c r="E91" s="3"/>
      <c r="F91" s="3">
        <v>7</v>
      </c>
      <c r="G91" s="3"/>
      <c r="H91" s="3"/>
      <c r="I91" s="3"/>
      <c r="J91" s="3"/>
      <c r="K91" s="3">
        <v>6</v>
      </c>
      <c r="L91" s="3"/>
      <c r="M91" s="3"/>
      <c r="N91" s="3"/>
      <c r="O91" s="3"/>
      <c r="P91" s="3"/>
      <c r="Q91" s="3"/>
      <c r="R91" s="3">
        <f>SUM(B91:Q91)</f>
        <v>13</v>
      </c>
    </row>
    <row r="92" spans="1:18" x14ac:dyDescent="0.2">
      <c r="A92" s="4" t="s">
        <v>41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f>SUM(B92:Q92)</f>
        <v>0</v>
      </c>
    </row>
    <row r="93" spans="1:18" x14ac:dyDescent="0.2">
      <c r="A93" s="4" t="s">
        <v>42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f>SUM(B93:Q93)</f>
        <v>0</v>
      </c>
    </row>
    <row r="94" spans="1:18" x14ac:dyDescent="0.2">
      <c r="A94" s="4" t="s">
        <v>83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f>SUM(B94:Q94)</f>
        <v>0</v>
      </c>
    </row>
    <row r="95" spans="1:18" x14ac:dyDescent="0.2">
      <c r="A95" s="1" t="s">
        <v>12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">
      <c r="A96" s="4" t="s">
        <v>39</v>
      </c>
      <c r="B96" s="3"/>
      <c r="C96" s="3"/>
      <c r="D96" s="3"/>
      <c r="E96" s="3"/>
      <c r="F96" s="3"/>
      <c r="G96" s="3"/>
      <c r="H96" s="3"/>
      <c r="I96" s="3"/>
      <c r="J96" s="3"/>
      <c r="K96" s="3">
        <v>24</v>
      </c>
      <c r="L96" s="3"/>
      <c r="M96" s="3"/>
      <c r="N96" s="3"/>
      <c r="O96" s="3">
        <v>12</v>
      </c>
      <c r="P96" s="3"/>
      <c r="Q96" s="3"/>
      <c r="R96" s="3">
        <f>SUM(B96:Q96)</f>
        <v>36</v>
      </c>
    </row>
    <row r="97" spans="1:18" x14ac:dyDescent="0.2">
      <c r="A97" s="4" t="s">
        <v>40</v>
      </c>
      <c r="B97" s="3"/>
      <c r="C97" s="3"/>
      <c r="D97" s="3"/>
      <c r="E97" s="3"/>
      <c r="F97" s="3"/>
      <c r="G97" s="3"/>
      <c r="H97" s="3"/>
      <c r="I97" s="3"/>
      <c r="J97" s="3"/>
      <c r="K97" s="3">
        <v>7</v>
      </c>
      <c r="L97" s="3"/>
      <c r="M97" s="3"/>
      <c r="N97" s="3"/>
      <c r="O97" s="3"/>
      <c r="P97" s="3"/>
      <c r="Q97" s="3"/>
      <c r="R97" s="3">
        <f>SUM(B97:Q97)</f>
        <v>7</v>
      </c>
    </row>
    <row r="98" spans="1:18" x14ac:dyDescent="0.2">
      <c r="A98" s="4" t="s">
        <v>41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f>SUM(B98:Q98)</f>
        <v>0</v>
      </c>
    </row>
    <row r="99" spans="1:18" x14ac:dyDescent="0.2">
      <c r="A99" s="4" t="s">
        <v>42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f>SUM(B99:Q99)</f>
        <v>0</v>
      </c>
    </row>
    <row r="100" spans="1:18" x14ac:dyDescent="0.2">
      <c r="A100" s="4" t="s">
        <v>83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f>SUM(B100:Q100)</f>
        <v>0</v>
      </c>
    </row>
    <row r="101" spans="1:18" x14ac:dyDescent="0.2">
      <c r="A101" s="1" t="s">
        <v>23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">
      <c r="A102" s="7" t="s">
        <v>35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f t="shared" ref="R102:R113" si="4">SUM(B102:Q102)</f>
        <v>0</v>
      </c>
    </row>
    <row r="103" spans="1:18" x14ac:dyDescent="0.2">
      <c r="A103" s="7" t="s">
        <v>36</v>
      </c>
      <c r="B103" s="3"/>
      <c r="C103" s="3"/>
      <c r="D103" s="3"/>
      <c r="E103" s="3"/>
      <c r="F103" s="3"/>
      <c r="G103" s="3"/>
      <c r="H103" s="3"/>
      <c r="I103" s="3"/>
      <c r="J103" s="3"/>
      <c r="K103" s="3">
        <v>7</v>
      </c>
      <c r="L103" s="3"/>
      <c r="M103" s="3"/>
      <c r="N103" s="3"/>
      <c r="O103" s="3"/>
      <c r="P103" s="3"/>
      <c r="Q103" s="3"/>
      <c r="R103" s="3">
        <f t="shared" si="4"/>
        <v>7</v>
      </c>
    </row>
    <row r="104" spans="1:18" x14ac:dyDescent="0.2">
      <c r="A104" s="7" t="s">
        <v>37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>
        <v>7</v>
      </c>
      <c r="P104" s="3"/>
      <c r="Q104" s="3"/>
      <c r="R104" s="3">
        <f>SUM(B104:Q104)</f>
        <v>7</v>
      </c>
    </row>
    <row r="105" spans="1:18" x14ac:dyDescent="0.2">
      <c r="A105" s="7" t="s">
        <v>38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>
        <f>SUM(B105:Q105)</f>
        <v>0</v>
      </c>
    </row>
    <row r="106" spans="1:18" x14ac:dyDescent="0.2">
      <c r="A106" s="7" t="s">
        <v>31</v>
      </c>
      <c r="B106" s="3"/>
      <c r="C106" s="3"/>
      <c r="D106" s="3"/>
      <c r="E106" s="3"/>
      <c r="F106" s="3"/>
      <c r="G106" s="3"/>
      <c r="H106" s="3"/>
      <c r="I106" s="3"/>
      <c r="J106" s="3"/>
      <c r="K106" s="3">
        <v>51</v>
      </c>
      <c r="L106" s="3"/>
      <c r="M106" s="3"/>
      <c r="N106" s="3"/>
      <c r="O106" s="3"/>
      <c r="P106" s="3"/>
      <c r="Q106" s="3"/>
      <c r="R106" s="3">
        <f>SUM(B106:Q106)</f>
        <v>51</v>
      </c>
    </row>
    <row r="107" spans="1:18" x14ac:dyDescent="0.2">
      <c r="A107" s="4" t="s">
        <v>32</v>
      </c>
      <c r="B107" s="3"/>
      <c r="C107" s="3"/>
      <c r="D107" s="3"/>
      <c r="E107" s="3"/>
      <c r="F107" s="3"/>
      <c r="G107" s="3"/>
      <c r="H107" s="3"/>
      <c r="I107" s="3"/>
      <c r="J107" s="3"/>
      <c r="K107" s="3">
        <v>7</v>
      </c>
      <c r="L107" s="3"/>
      <c r="M107" s="3"/>
      <c r="N107" s="3"/>
      <c r="O107" s="3"/>
      <c r="P107" s="3"/>
      <c r="Q107" s="3"/>
      <c r="R107" s="3">
        <f>SUM(B107:Q107)</f>
        <v>7</v>
      </c>
    </row>
    <row r="108" spans="1:18" x14ac:dyDescent="0.2">
      <c r="A108" s="4" t="s">
        <v>33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f>SUM(B108:Q108)</f>
        <v>0</v>
      </c>
    </row>
    <row r="109" spans="1:18" x14ac:dyDescent="0.2">
      <c r="A109" s="4" t="s">
        <v>34</v>
      </c>
      <c r="B109" s="3"/>
      <c r="C109" s="3"/>
      <c r="D109" s="3"/>
      <c r="E109" s="3"/>
      <c r="F109" s="3"/>
      <c r="G109" s="3"/>
      <c r="H109" s="3"/>
      <c r="I109" s="3"/>
      <c r="J109" s="3"/>
      <c r="K109" s="3">
        <v>13</v>
      </c>
      <c r="L109" s="3"/>
      <c r="M109" s="3"/>
      <c r="N109" s="3"/>
      <c r="O109" s="3"/>
      <c r="P109" s="3"/>
      <c r="Q109" s="3"/>
      <c r="R109" s="3">
        <f t="shared" si="4"/>
        <v>13</v>
      </c>
    </row>
    <row r="110" spans="1:18" x14ac:dyDescent="0.2">
      <c r="A110" s="4" t="s">
        <v>39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>
        <v>7</v>
      </c>
      <c r="P110" s="3"/>
      <c r="Q110" s="3"/>
      <c r="R110" s="3">
        <f t="shared" si="4"/>
        <v>7</v>
      </c>
    </row>
    <row r="111" spans="1:18" x14ac:dyDescent="0.2">
      <c r="A111" s="4" t="s">
        <v>40</v>
      </c>
      <c r="B111" s="3"/>
      <c r="C111" s="3"/>
      <c r="D111" s="3"/>
      <c r="E111" s="3"/>
      <c r="F111" s="3"/>
      <c r="G111" s="3"/>
      <c r="H111" s="3"/>
      <c r="I111" s="3"/>
      <c r="J111" s="3"/>
      <c r="K111" s="3">
        <v>7</v>
      </c>
      <c r="L111" s="3"/>
      <c r="M111" s="3"/>
      <c r="N111" s="3"/>
      <c r="O111" s="3"/>
      <c r="P111" s="3"/>
      <c r="Q111" s="3"/>
      <c r="R111" s="3">
        <f t="shared" si="4"/>
        <v>7</v>
      </c>
    </row>
    <row r="112" spans="1:18" x14ac:dyDescent="0.2">
      <c r="A112" s="4" t="s">
        <v>41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f t="shared" si="4"/>
        <v>0</v>
      </c>
    </row>
    <row r="113" spans="1:18" x14ac:dyDescent="0.2">
      <c r="A113" s="4" t="s">
        <v>42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f t="shared" si="4"/>
        <v>0</v>
      </c>
    </row>
    <row r="114" spans="1:18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2">
      <c r="A115" s="1" t="s">
        <v>114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x14ac:dyDescent="0.2">
      <c r="A116" s="7" t="s">
        <v>35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>
        <f t="shared" ref="R116:R127" si="5">SUM(B116:Q116)</f>
        <v>0</v>
      </c>
    </row>
    <row r="117" spans="1:18" x14ac:dyDescent="0.2">
      <c r="A117" s="7" t="s">
        <v>36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>
        <f t="shared" si="5"/>
        <v>0</v>
      </c>
    </row>
    <row r="118" spans="1:18" x14ac:dyDescent="0.2">
      <c r="A118" s="7" t="s">
        <v>37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>
        <v>36</v>
      </c>
      <c r="P118" s="3"/>
      <c r="Q118" s="3"/>
      <c r="R118" s="3">
        <f t="shared" si="5"/>
        <v>36</v>
      </c>
    </row>
    <row r="119" spans="1:18" x14ac:dyDescent="0.2">
      <c r="A119" s="7" t="s">
        <v>38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>
        <f t="shared" si="5"/>
        <v>0</v>
      </c>
    </row>
    <row r="120" spans="1:18" x14ac:dyDescent="0.2">
      <c r="A120" s="4" t="s">
        <v>31</v>
      </c>
      <c r="B120" s="3"/>
      <c r="C120" s="3"/>
      <c r="D120" s="3"/>
      <c r="E120" s="3">
        <v>14</v>
      </c>
      <c r="F120" s="3"/>
      <c r="G120" s="3"/>
      <c r="H120" s="3"/>
      <c r="I120" s="3"/>
      <c r="J120" s="3"/>
      <c r="K120" s="3">
        <v>10</v>
      </c>
      <c r="L120" s="3"/>
      <c r="M120" s="3"/>
      <c r="N120" s="3"/>
      <c r="O120" s="3">
        <v>12</v>
      </c>
      <c r="P120" s="3"/>
      <c r="Q120" s="3"/>
      <c r="R120" s="3">
        <f t="shared" si="5"/>
        <v>36</v>
      </c>
    </row>
    <row r="121" spans="1:18" x14ac:dyDescent="0.2">
      <c r="A121" s="4" t="s">
        <v>32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>
        <f t="shared" si="5"/>
        <v>0</v>
      </c>
    </row>
    <row r="122" spans="1:18" x14ac:dyDescent="0.2">
      <c r="A122" s="4" t="s">
        <v>33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f t="shared" si="5"/>
        <v>0</v>
      </c>
    </row>
    <row r="123" spans="1:18" x14ac:dyDescent="0.2">
      <c r="A123" s="4" t="s">
        <v>34</v>
      </c>
      <c r="B123" s="3"/>
      <c r="C123" s="3"/>
      <c r="D123" s="3"/>
      <c r="E123" s="3"/>
      <c r="F123" s="3">
        <v>12</v>
      </c>
      <c r="G123" s="3"/>
      <c r="H123" s="3"/>
      <c r="I123" s="3"/>
      <c r="J123" s="3"/>
      <c r="K123" s="3">
        <v>24</v>
      </c>
      <c r="L123" s="3"/>
      <c r="M123" s="3"/>
      <c r="N123" s="3"/>
      <c r="O123" s="3"/>
      <c r="P123" s="3"/>
      <c r="Q123" s="3"/>
      <c r="R123" s="3">
        <f t="shared" si="5"/>
        <v>36</v>
      </c>
    </row>
    <row r="124" spans="1:18" x14ac:dyDescent="0.2">
      <c r="A124" s="4" t="s">
        <v>115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>
        <f t="shared" si="5"/>
        <v>0</v>
      </c>
    </row>
    <row r="125" spans="1:18" x14ac:dyDescent="0.2">
      <c r="A125" s="4" t="s">
        <v>116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f t="shared" si="5"/>
        <v>0</v>
      </c>
    </row>
    <row r="126" spans="1:18" x14ac:dyDescent="0.2">
      <c r="A126" s="4" t="s">
        <v>117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>
        <f t="shared" si="5"/>
        <v>0</v>
      </c>
    </row>
    <row r="127" spans="1:18" x14ac:dyDescent="0.2">
      <c r="A127" s="4" t="s">
        <v>118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>
        <f t="shared" si="5"/>
        <v>0</v>
      </c>
    </row>
    <row r="128" spans="1:18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9" x14ac:dyDescent="0.2">
      <c r="A129" s="1" t="s">
        <v>48</v>
      </c>
      <c r="B129" s="1">
        <f t="shared" ref="B129:R129" si="6">SUM(B5:B128)</f>
        <v>144</v>
      </c>
      <c r="C129" s="1">
        <f t="shared" si="6"/>
        <v>0</v>
      </c>
      <c r="D129" s="1">
        <f t="shared" si="6"/>
        <v>0</v>
      </c>
      <c r="E129" s="1">
        <f t="shared" si="6"/>
        <v>235</v>
      </c>
      <c r="F129" s="1">
        <f t="shared" si="6"/>
        <v>146</v>
      </c>
      <c r="G129" s="1">
        <f t="shared" si="6"/>
        <v>500</v>
      </c>
      <c r="H129" s="1">
        <f t="shared" si="6"/>
        <v>0</v>
      </c>
      <c r="I129" s="1">
        <f t="shared" si="6"/>
        <v>721</v>
      </c>
      <c r="J129" s="1">
        <f t="shared" si="6"/>
        <v>0</v>
      </c>
      <c r="K129" s="1">
        <f t="shared" si="6"/>
        <v>636</v>
      </c>
      <c r="L129" s="1">
        <f t="shared" si="6"/>
        <v>87</v>
      </c>
      <c r="M129" s="1">
        <f t="shared" si="6"/>
        <v>0</v>
      </c>
      <c r="N129" s="1">
        <f t="shared" si="6"/>
        <v>0</v>
      </c>
      <c r="O129" s="1">
        <f t="shared" si="6"/>
        <v>102</v>
      </c>
      <c r="P129" s="1">
        <f t="shared" si="6"/>
        <v>119</v>
      </c>
      <c r="Q129" s="1">
        <f t="shared" si="6"/>
        <v>380</v>
      </c>
      <c r="R129" s="1">
        <f t="shared" si="6"/>
        <v>3070</v>
      </c>
    </row>
    <row r="130" spans="1:1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9" x14ac:dyDescent="0.2">
      <c r="A131" s="1" t="s">
        <v>49</v>
      </c>
      <c r="B131" s="1">
        <f t="shared" ref="B131:R131" si="7">SUM(B90:B128)</f>
        <v>0</v>
      </c>
      <c r="C131" s="1">
        <f t="shared" si="7"/>
        <v>0</v>
      </c>
      <c r="D131" s="1">
        <f t="shared" si="7"/>
        <v>0</v>
      </c>
      <c r="E131" s="1">
        <f t="shared" si="7"/>
        <v>14</v>
      </c>
      <c r="F131" s="1">
        <f t="shared" si="7"/>
        <v>19</v>
      </c>
      <c r="G131" s="1">
        <f t="shared" si="7"/>
        <v>0</v>
      </c>
      <c r="H131" s="1">
        <f t="shared" si="7"/>
        <v>0</v>
      </c>
      <c r="I131" s="1">
        <f t="shared" si="7"/>
        <v>0</v>
      </c>
      <c r="J131" s="1">
        <f t="shared" si="7"/>
        <v>0</v>
      </c>
      <c r="K131" s="1">
        <f t="shared" si="7"/>
        <v>182</v>
      </c>
      <c r="L131" s="1">
        <f t="shared" si="7"/>
        <v>0</v>
      </c>
      <c r="M131" s="1">
        <f t="shared" si="7"/>
        <v>0</v>
      </c>
      <c r="N131" s="1">
        <f t="shared" si="7"/>
        <v>0</v>
      </c>
      <c r="O131" s="1">
        <f t="shared" si="7"/>
        <v>84</v>
      </c>
      <c r="P131" s="1">
        <f t="shared" si="7"/>
        <v>0</v>
      </c>
      <c r="Q131" s="1">
        <f t="shared" si="7"/>
        <v>0</v>
      </c>
      <c r="R131" s="1">
        <f t="shared" si="7"/>
        <v>299</v>
      </c>
    </row>
    <row r="132" spans="1:19" x14ac:dyDescent="0.2">
      <c r="A132" s="1" t="s">
        <v>50</v>
      </c>
      <c r="B132" s="1">
        <f t="shared" ref="B132:R132" si="8">SUM(B5:B87)</f>
        <v>144</v>
      </c>
      <c r="C132" s="1">
        <f t="shared" si="8"/>
        <v>0</v>
      </c>
      <c r="D132" s="1">
        <f t="shared" si="8"/>
        <v>0</v>
      </c>
      <c r="E132" s="1">
        <f t="shared" si="8"/>
        <v>221</v>
      </c>
      <c r="F132" s="1">
        <f t="shared" si="8"/>
        <v>127</v>
      </c>
      <c r="G132" s="1">
        <f t="shared" si="8"/>
        <v>500</v>
      </c>
      <c r="H132" s="1">
        <f t="shared" si="8"/>
        <v>0</v>
      </c>
      <c r="I132" s="1">
        <f t="shared" si="8"/>
        <v>721</v>
      </c>
      <c r="J132" s="1">
        <f t="shared" si="8"/>
        <v>0</v>
      </c>
      <c r="K132" s="1">
        <f t="shared" si="8"/>
        <v>454</v>
      </c>
      <c r="L132" s="1">
        <f t="shared" si="8"/>
        <v>87</v>
      </c>
      <c r="M132" s="1">
        <f t="shared" si="8"/>
        <v>0</v>
      </c>
      <c r="N132" s="1">
        <f t="shared" si="8"/>
        <v>0</v>
      </c>
      <c r="O132" s="1">
        <f t="shared" si="8"/>
        <v>18</v>
      </c>
      <c r="P132" s="1">
        <f t="shared" si="8"/>
        <v>119</v>
      </c>
      <c r="Q132" s="1">
        <f t="shared" si="8"/>
        <v>380</v>
      </c>
      <c r="R132" s="1">
        <f t="shared" si="8"/>
        <v>2771</v>
      </c>
      <c r="S132" s="59"/>
    </row>
    <row r="134" spans="1:19" x14ac:dyDescent="0.2">
      <c r="A134" s="1" t="s">
        <v>51</v>
      </c>
      <c r="B134" s="1">
        <f t="shared" ref="B134:R134" si="9">SUM(B5:B41)</f>
        <v>83</v>
      </c>
      <c r="C134" s="1">
        <f t="shared" si="9"/>
        <v>0</v>
      </c>
      <c r="D134" s="1">
        <f t="shared" si="9"/>
        <v>0</v>
      </c>
      <c r="E134" s="1">
        <f t="shared" si="9"/>
        <v>97</v>
      </c>
      <c r="F134" s="1">
        <f t="shared" si="9"/>
        <v>67</v>
      </c>
      <c r="G134" s="1">
        <f t="shared" si="9"/>
        <v>278</v>
      </c>
      <c r="H134" s="1">
        <f t="shared" si="9"/>
        <v>0</v>
      </c>
      <c r="I134" s="1">
        <f t="shared" si="9"/>
        <v>459</v>
      </c>
      <c r="J134" s="1">
        <f t="shared" si="9"/>
        <v>0</v>
      </c>
      <c r="K134" s="1">
        <f t="shared" si="9"/>
        <v>128</v>
      </c>
      <c r="L134" s="1">
        <f t="shared" si="9"/>
        <v>49</v>
      </c>
      <c r="M134" s="1">
        <f t="shared" si="9"/>
        <v>0</v>
      </c>
      <c r="N134" s="1">
        <f t="shared" si="9"/>
        <v>0</v>
      </c>
      <c r="O134" s="1">
        <f t="shared" si="9"/>
        <v>0</v>
      </c>
      <c r="P134" s="1">
        <f t="shared" si="9"/>
        <v>79</v>
      </c>
      <c r="Q134" s="1">
        <f t="shared" si="9"/>
        <v>169</v>
      </c>
      <c r="R134" s="1">
        <f t="shared" si="9"/>
        <v>1409</v>
      </c>
    </row>
    <row r="135" spans="1:19" x14ac:dyDescent="0.2">
      <c r="A135" s="1" t="s">
        <v>119</v>
      </c>
      <c r="B135" s="1">
        <f>SUM(B44:B87)</f>
        <v>61</v>
      </c>
      <c r="C135" s="1">
        <f t="shared" ref="C135:Q135" si="10">SUM(C44:C87)</f>
        <v>0</v>
      </c>
      <c r="D135" s="1">
        <f t="shared" si="10"/>
        <v>0</v>
      </c>
      <c r="E135" s="1">
        <f t="shared" si="10"/>
        <v>124</v>
      </c>
      <c r="F135" s="1">
        <f t="shared" si="10"/>
        <v>60</v>
      </c>
      <c r="G135" s="1">
        <f t="shared" si="10"/>
        <v>222</v>
      </c>
      <c r="H135" s="1">
        <f t="shared" si="10"/>
        <v>0</v>
      </c>
      <c r="I135" s="1">
        <f t="shared" si="10"/>
        <v>262</v>
      </c>
      <c r="J135" s="1">
        <f t="shared" si="10"/>
        <v>0</v>
      </c>
      <c r="K135" s="1">
        <f t="shared" si="10"/>
        <v>326</v>
      </c>
      <c r="L135" s="1">
        <f t="shared" si="10"/>
        <v>38</v>
      </c>
      <c r="M135" s="1">
        <f t="shared" si="10"/>
        <v>0</v>
      </c>
      <c r="N135" s="1">
        <f t="shared" si="10"/>
        <v>0</v>
      </c>
      <c r="O135" s="1">
        <f t="shared" si="10"/>
        <v>18</v>
      </c>
      <c r="P135" s="1">
        <f t="shared" si="10"/>
        <v>40</v>
      </c>
      <c r="Q135" s="1">
        <f t="shared" si="10"/>
        <v>211</v>
      </c>
      <c r="R135" s="1">
        <f>SUM(R43:R87)</f>
        <v>1362</v>
      </c>
    </row>
    <row r="136" spans="1:1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9" x14ac:dyDescent="0.2">
      <c r="A137" s="1" t="s">
        <v>84</v>
      </c>
      <c r="B137" s="1">
        <f>SUM(B90:B100)</f>
        <v>0</v>
      </c>
      <c r="C137" s="1">
        <f t="shared" ref="C137:R137" si="11">SUM(C90:C100)</f>
        <v>0</v>
      </c>
      <c r="D137" s="1">
        <f t="shared" si="11"/>
        <v>0</v>
      </c>
      <c r="E137" s="1">
        <f t="shared" si="11"/>
        <v>0</v>
      </c>
      <c r="F137" s="1">
        <f t="shared" si="11"/>
        <v>7</v>
      </c>
      <c r="G137" s="1">
        <f t="shared" si="11"/>
        <v>0</v>
      </c>
      <c r="H137" s="1">
        <f t="shared" si="11"/>
        <v>0</v>
      </c>
      <c r="I137" s="1">
        <f t="shared" si="11"/>
        <v>0</v>
      </c>
      <c r="J137" s="1">
        <f t="shared" si="11"/>
        <v>0</v>
      </c>
      <c r="K137" s="1">
        <f>SUM(K90:K100)</f>
        <v>63</v>
      </c>
      <c r="L137" s="1">
        <f t="shared" si="11"/>
        <v>0</v>
      </c>
      <c r="M137" s="1">
        <f t="shared" si="11"/>
        <v>0</v>
      </c>
      <c r="N137" s="1">
        <f t="shared" si="11"/>
        <v>0</v>
      </c>
      <c r="O137" s="1">
        <f t="shared" si="11"/>
        <v>22</v>
      </c>
      <c r="P137" s="1">
        <f t="shared" si="11"/>
        <v>0</v>
      </c>
      <c r="Q137" s="1">
        <f t="shared" si="11"/>
        <v>0</v>
      </c>
      <c r="R137" s="1">
        <f t="shared" si="11"/>
        <v>92</v>
      </c>
    </row>
    <row r="138" spans="1:19" x14ac:dyDescent="0.2">
      <c r="A138" s="1" t="s">
        <v>120</v>
      </c>
      <c r="B138" s="1">
        <f t="shared" ref="B138:R138" si="12">SUM(B102:B127)</f>
        <v>0</v>
      </c>
      <c r="C138" s="1">
        <f t="shared" si="12"/>
        <v>0</v>
      </c>
      <c r="D138" s="1">
        <f t="shared" si="12"/>
        <v>0</v>
      </c>
      <c r="E138" s="1">
        <f t="shared" si="12"/>
        <v>14</v>
      </c>
      <c r="F138" s="1">
        <f t="shared" si="12"/>
        <v>12</v>
      </c>
      <c r="G138" s="1">
        <f t="shared" si="12"/>
        <v>0</v>
      </c>
      <c r="H138" s="1">
        <f t="shared" si="12"/>
        <v>0</v>
      </c>
      <c r="I138" s="1">
        <f t="shared" si="12"/>
        <v>0</v>
      </c>
      <c r="J138" s="1">
        <f t="shared" si="12"/>
        <v>0</v>
      </c>
      <c r="K138" s="1">
        <f t="shared" si="12"/>
        <v>119</v>
      </c>
      <c r="L138" s="1">
        <f t="shared" si="12"/>
        <v>0</v>
      </c>
      <c r="M138" s="1">
        <f t="shared" si="12"/>
        <v>0</v>
      </c>
      <c r="N138" s="1">
        <f t="shared" si="12"/>
        <v>0</v>
      </c>
      <c r="O138" s="1">
        <f t="shared" si="12"/>
        <v>62</v>
      </c>
      <c r="P138" s="1">
        <f t="shared" si="12"/>
        <v>0</v>
      </c>
      <c r="Q138" s="1">
        <f t="shared" si="12"/>
        <v>0</v>
      </c>
      <c r="R138" s="1">
        <f t="shared" si="12"/>
        <v>207</v>
      </c>
    </row>
    <row r="139" spans="1:1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9" x14ac:dyDescent="0.2">
      <c r="A140" s="1" t="s">
        <v>53</v>
      </c>
      <c r="B140" s="1">
        <f>SUM(B5:B9)+SUM(B26:B30)+SUM(B44:B49)+SUM(B68:B74)+SUM(B102:B105)+SUM(B116:B119)</f>
        <v>59</v>
      </c>
      <c r="C140" s="1">
        <f t="shared" ref="C140:Q140" si="13">SUM(C5:C9)+SUM(C26:C30)+SUM(C44:C49)+SUM(C68:C74)+SUM(C102:C105)+SUM(C116:C119)</f>
        <v>0</v>
      </c>
      <c r="D140" s="1">
        <f t="shared" si="13"/>
        <v>0</v>
      </c>
      <c r="E140" s="1">
        <f t="shared" si="13"/>
        <v>24</v>
      </c>
      <c r="F140" s="1">
        <f t="shared" si="13"/>
        <v>34</v>
      </c>
      <c r="G140" s="1">
        <f t="shared" si="13"/>
        <v>187</v>
      </c>
      <c r="H140" s="1">
        <f t="shared" si="13"/>
        <v>0</v>
      </c>
      <c r="I140" s="1">
        <f t="shared" si="13"/>
        <v>315</v>
      </c>
      <c r="J140" s="1">
        <f t="shared" si="13"/>
        <v>0</v>
      </c>
      <c r="K140" s="1">
        <f t="shared" si="13"/>
        <v>165</v>
      </c>
      <c r="L140" s="1">
        <f t="shared" si="13"/>
        <v>24</v>
      </c>
      <c r="M140" s="1">
        <f t="shared" si="13"/>
        <v>0</v>
      </c>
      <c r="N140" s="1">
        <f t="shared" si="13"/>
        <v>0</v>
      </c>
      <c r="O140" s="1">
        <f t="shared" si="13"/>
        <v>43</v>
      </c>
      <c r="P140" s="1">
        <f t="shared" si="13"/>
        <v>11</v>
      </c>
      <c r="Q140" s="1">
        <f t="shared" si="13"/>
        <v>116</v>
      </c>
      <c r="R140" s="1">
        <f>SUM(R5:R9)+SUM(R26:R30)+SUM(R44:R49)+SUM(R68:R74)+SUM(R102:R105)+SUM(R116:R119)</f>
        <v>978</v>
      </c>
    </row>
    <row r="141" spans="1:19" x14ac:dyDescent="0.2">
      <c r="A141" s="1" t="s">
        <v>54</v>
      </c>
      <c r="B141" s="1">
        <f>SUM(B10:B14)+SUM(B31:B35)+SUM(B50:B56)+SUM(B75:B85)+SUM(B106:B109)+SUM(B120:B123)</f>
        <v>24</v>
      </c>
      <c r="C141" s="1">
        <f>SUM(C10:C14)+SUM(C31:C35)+SUM(C50:C56)+SUM(C75:C85)+SUM(C106:C109)+SUM(C120:C123)</f>
        <v>0</v>
      </c>
      <c r="D141" s="1">
        <f>SUM(D10:D14)+SUM(D31:D35)+SUM(D50:D56)+SUM(D75:D85)+SUM(D106:D109)+SUM(D120:D123)</f>
        <v>0</v>
      </c>
      <c r="E141" s="1">
        <f>SUM(E10:E14)+SUM(E31:E35)+SUM(E50:E56)+SUM(E75:E85)+SUM(E106:E109)+SUM(E120:E123)</f>
        <v>166</v>
      </c>
      <c r="F141" s="1">
        <f t="shared" ref="F141:Q141" si="14">SUM(F10:F14)+SUM(F31:F35)+SUM(F50:F56)+SUM(F75:F85)+SUM(F106:F109)+SUM(F120:F123)</f>
        <v>54</v>
      </c>
      <c r="G141" s="1">
        <f t="shared" si="14"/>
        <v>173</v>
      </c>
      <c r="H141" s="1">
        <f t="shared" si="14"/>
        <v>0</v>
      </c>
      <c r="I141" s="1">
        <f t="shared" si="14"/>
        <v>191</v>
      </c>
      <c r="J141" s="1">
        <f t="shared" si="14"/>
        <v>0</v>
      </c>
      <c r="K141" s="1">
        <f t="shared" si="14"/>
        <v>260</v>
      </c>
      <c r="L141" s="1">
        <f t="shared" si="14"/>
        <v>46</v>
      </c>
      <c r="M141" s="1">
        <f t="shared" si="14"/>
        <v>0</v>
      </c>
      <c r="N141" s="1">
        <f t="shared" si="14"/>
        <v>0</v>
      </c>
      <c r="O141" s="1">
        <f t="shared" si="14"/>
        <v>12</v>
      </c>
      <c r="P141" s="1">
        <f t="shared" si="14"/>
        <v>64</v>
      </c>
      <c r="Q141" s="1">
        <f t="shared" si="14"/>
        <v>111</v>
      </c>
      <c r="R141" s="1">
        <f>SUM(R10:R14)+SUM(R31:R35)+SUM(R50:R56)+SUM(R75:R85)+SUM(R106:R109)+SUM(R120:R123)</f>
        <v>1101</v>
      </c>
    </row>
    <row r="142" spans="1:19" x14ac:dyDescent="0.2">
      <c r="A142" s="1" t="s">
        <v>55</v>
      </c>
      <c r="B142" s="1">
        <f>SUM(B15:B23)+SUM(B36:B41)+SUM(B57:B65)+SUM(B86)+SUM(B90:B94)+SUM(B96:B100)+SUM(B110:B113)+SUM(B124:B127)</f>
        <v>61</v>
      </c>
      <c r="C142" s="1">
        <f t="shared" ref="C142:Q142" si="15">SUM(C15:C23)+SUM(C36:C41)+SUM(C57:C65)+SUM(C86)+SUM(C90:C94)+SUM(C96:C100)+SUM(C110:C113)+SUM(C124:C127)</f>
        <v>0</v>
      </c>
      <c r="D142" s="1">
        <f t="shared" si="15"/>
        <v>0</v>
      </c>
      <c r="E142" s="1">
        <f t="shared" si="15"/>
        <v>45</v>
      </c>
      <c r="F142" s="1">
        <f t="shared" si="15"/>
        <v>58</v>
      </c>
      <c r="G142" s="1">
        <f t="shared" si="15"/>
        <v>140</v>
      </c>
      <c r="H142" s="1">
        <f t="shared" si="15"/>
        <v>0</v>
      </c>
      <c r="I142" s="1">
        <f t="shared" si="15"/>
        <v>215</v>
      </c>
      <c r="J142" s="1">
        <f t="shared" si="15"/>
        <v>0</v>
      </c>
      <c r="K142" s="1">
        <f t="shared" si="15"/>
        <v>211</v>
      </c>
      <c r="L142" s="1">
        <f t="shared" si="15"/>
        <v>17</v>
      </c>
      <c r="M142" s="1">
        <f t="shared" si="15"/>
        <v>0</v>
      </c>
      <c r="N142" s="1">
        <f t="shared" si="15"/>
        <v>0</v>
      </c>
      <c r="O142" s="1">
        <f t="shared" si="15"/>
        <v>47</v>
      </c>
      <c r="P142" s="1">
        <f t="shared" si="15"/>
        <v>44</v>
      </c>
      <c r="Q142" s="1">
        <f t="shared" si="15"/>
        <v>153</v>
      </c>
      <c r="R142" s="1">
        <f>SUM(R15:R23)+SUM(R36:R41)+SUM(R57:R65)+SUM(R86)+SUM(R90:R94)+SUM(R96:R100)+SUM(R110:R113)+SUM(R124:R127)</f>
        <v>991</v>
      </c>
    </row>
    <row r="143" spans="1:19" x14ac:dyDescent="0.2">
      <c r="B143" s="1">
        <f>SUM(B140:B142)</f>
        <v>144</v>
      </c>
      <c r="C143" s="1">
        <f t="shared" ref="C143:R143" si="16">SUM(C140:C142)</f>
        <v>0</v>
      </c>
      <c r="D143" s="1">
        <f t="shared" si="16"/>
        <v>0</v>
      </c>
      <c r="E143" s="1">
        <f t="shared" si="16"/>
        <v>235</v>
      </c>
      <c r="F143" s="1">
        <f t="shared" si="16"/>
        <v>146</v>
      </c>
      <c r="G143" s="1">
        <f t="shared" si="16"/>
        <v>500</v>
      </c>
      <c r="H143" s="1">
        <f t="shared" si="16"/>
        <v>0</v>
      </c>
      <c r="I143" s="45">
        <f t="shared" si="16"/>
        <v>721</v>
      </c>
      <c r="J143" s="1">
        <f t="shared" si="16"/>
        <v>0</v>
      </c>
      <c r="K143" s="1">
        <f t="shared" si="16"/>
        <v>636</v>
      </c>
      <c r="L143" s="1">
        <f t="shared" si="16"/>
        <v>87</v>
      </c>
      <c r="M143" s="1">
        <f t="shared" si="16"/>
        <v>0</v>
      </c>
      <c r="N143" s="1">
        <f t="shared" si="16"/>
        <v>0</v>
      </c>
      <c r="O143" s="1">
        <f t="shared" si="16"/>
        <v>102</v>
      </c>
      <c r="P143" s="1">
        <f t="shared" si="16"/>
        <v>119</v>
      </c>
      <c r="Q143" s="1">
        <f t="shared" si="16"/>
        <v>380</v>
      </c>
      <c r="R143" s="14">
        <f t="shared" si="16"/>
        <v>3070</v>
      </c>
    </row>
    <row r="145" spans="18:18" x14ac:dyDescent="0.2">
      <c r="R145" s="60"/>
    </row>
  </sheetData>
  <mergeCells count="1">
    <mergeCell ref="A1:R1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  <headerFooter>
    <oddHeader>&amp;A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6"/>
  <sheetViews>
    <sheetView workbookViewId="0">
      <pane xSplit="1" ySplit="3" topLeftCell="D4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ColWidth="9.140625" defaultRowHeight="12" x14ac:dyDescent="0.2"/>
  <cols>
    <col min="1" max="1" width="23.140625" style="5" customWidth="1"/>
    <col min="2" max="2" width="5.7109375" style="5" hidden="1" customWidth="1"/>
    <col min="3" max="3" width="6.140625" style="5" hidden="1" customWidth="1"/>
    <col min="4" max="4" width="6.85546875" style="5" bestFit="1" customWidth="1"/>
    <col min="5" max="5" width="6.42578125" style="5" bestFit="1" customWidth="1"/>
    <col min="6" max="6" width="7" style="5" bestFit="1" customWidth="1"/>
    <col min="7" max="7" width="8" style="5" customWidth="1"/>
    <col min="8" max="8" width="6.7109375" style="5" hidden="1" customWidth="1"/>
    <col min="9" max="9" width="6.85546875" style="5" customWidth="1"/>
    <col min="10" max="10" width="6.42578125" style="5" hidden="1" customWidth="1"/>
    <col min="11" max="11" width="7.28515625" style="5" customWidth="1"/>
    <col min="12" max="12" width="5.5703125" style="5" hidden="1" customWidth="1"/>
    <col min="13" max="13" width="5.5703125" style="5" customWidth="1"/>
    <col min="14" max="14" width="6.5703125" style="5" customWidth="1"/>
    <col min="15" max="15" width="6.140625" style="5" customWidth="1"/>
    <col min="16" max="16" width="6.42578125" style="5" customWidth="1"/>
    <col min="17" max="17" width="5.5703125" style="5" bestFit="1" customWidth="1"/>
    <col min="18" max="18" width="7" style="5" bestFit="1" customWidth="1"/>
    <col min="19" max="16384" width="9.140625" style="5"/>
  </cols>
  <sheetData>
    <row r="1" spans="1:18" x14ac:dyDescent="0.2">
      <c r="A1" s="75" t="s">
        <v>138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3" spans="1:18" s="56" customFormat="1" x14ac:dyDescent="0.2">
      <c r="A3" s="1" t="s">
        <v>0</v>
      </c>
      <c r="B3" s="1" t="s">
        <v>62</v>
      </c>
      <c r="C3" s="1" t="s">
        <v>63</v>
      </c>
      <c r="D3" s="1" t="s">
        <v>56</v>
      </c>
      <c r="E3" s="1" t="s">
        <v>1</v>
      </c>
      <c r="F3" s="1" t="s">
        <v>65</v>
      </c>
      <c r="G3" s="1" t="s">
        <v>2</v>
      </c>
      <c r="H3" s="1" t="s">
        <v>3</v>
      </c>
      <c r="I3" s="1" t="s">
        <v>4</v>
      </c>
      <c r="J3" s="1" t="s">
        <v>64</v>
      </c>
      <c r="K3" s="1" t="s">
        <v>58</v>
      </c>
      <c r="L3" s="1" t="s">
        <v>5</v>
      </c>
      <c r="M3" s="1" t="s">
        <v>6</v>
      </c>
      <c r="N3" s="1" t="s">
        <v>59</v>
      </c>
      <c r="O3" s="1" t="s">
        <v>60</v>
      </c>
      <c r="P3" s="1" t="s">
        <v>61</v>
      </c>
      <c r="Q3" s="1" t="s">
        <v>7</v>
      </c>
      <c r="R3" s="1" t="s">
        <v>28</v>
      </c>
    </row>
    <row r="4" spans="1:18" x14ac:dyDescent="0.2">
      <c r="A4" s="1" t="s">
        <v>111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s="9" customFormat="1" x14ac:dyDescent="0.2">
      <c r="A5" s="7" t="s">
        <v>139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>
        <v>7</v>
      </c>
      <c r="R5" s="3">
        <f t="shared" ref="R5:R28" si="0">SUM(B5:Q5)</f>
        <v>7</v>
      </c>
    </row>
    <row r="6" spans="1:18" s="9" customFormat="1" x14ac:dyDescent="0.2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>
        <v>7</v>
      </c>
      <c r="R6" s="3">
        <f t="shared" si="0"/>
        <v>7</v>
      </c>
    </row>
    <row r="7" spans="1:18" x14ac:dyDescent="0.2">
      <c r="A7" s="4" t="s">
        <v>131</v>
      </c>
      <c r="B7" s="3"/>
      <c r="C7" s="3"/>
      <c r="D7" s="3"/>
      <c r="E7" s="3"/>
      <c r="F7" s="3"/>
      <c r="G7" s="3"/>
      <c r="H7" s="3"/>
      <c r="I7" s="3">
        <v>6</v>
      </c>
      <c r="J7" s="3"/>
      <c r="K7" s="3"/>
      <c r="L7" s="3"/>
      <c r="M7" s="3"/>
      <c r="N7" s="3"/>
      <c r="O7" s="3"/>
      <c r="P7" s="3"/>
      <c r="Q7" s="3">
        <v>7</v>
      </c>
      <c r="R7" s="3">
        <f t="shared" si="0"/>
        <v>13</v>
      </c>
    </row>
    <row r="8" spans="1:18" x14ac:dyDescent="0.2">
      <c r="A8" s="4" t="s">
        <v>8</v>
      </c>
      <c r="B8" s="3"/>
      <c r="C8" s="3"/>
      <c r="D8" s="3"/>
      <c r="E8" s="3"/>
      <c r="F8" s="3"/>
      <c r="G8" s="3">
        <v>10</v>
      </c>
      <c r="H8" s="3"/>
      <c r="I8" s="3">
        <v>14</v>
      </c>
      <c r="J8" s="3"/>
      <c r="K8" s="3"/>
      <c r="L8" s="3"/>
      <c r="M8" s="3"/>
      <c r="N8" s="3"/>
      <c r="O8" s="3"/>
      <c r="P8" s="3"/>
      <c r="Q8" s="3">
        <v>12</v>
      </c>
      <c r="R8" s="3">
        <f t="shared" si="0"/>
        <v>36</v>
      </c>
    </row>
    <row r="9" spans="1:18" x14ac:dyDescent="0.2">
      <c r="A9" s="4" t="s">
        <v>140</v>
      </c>
      <c r="B9" s="3"/>
      <c r="C9" s="3"/>
      <c r="D9" s="3">
        <v>10</v>
      </c>
      <c r="E9" s="3">
        <v>6</v>
      </c>
      <c r="F9" s="3"/>
      <c r="G9" s="3">
        <v>14</v>
      </c>
      <c r="H9" s="3"/>
      <c r="I9" s="3">
        <v>8</v>
      </c>
      <c r="J9" s="3"/>
      <c r="K9" s="3">
        <v>12</v>
      </c>
      <c r="L9" s="3"/>
      <c r="M9" s="3"/>
      <c r="N9" s="3">
        <v>7</v>
      </c>
      <c r="O9" s="3"/>
      <c r="P9" s="3"/>
      <c r="Q9" s="3"/>
      <c r="R9" s="3">
        <f t="shared" si="0"/>
        <v>57</v>
      </c>
    </row>
    <row r="10" spans="1:18" x14ac:dyDescent="0.2">
      <c r="A10" s="4" t="s">
        <v>9</v>
      </c>
      <c r="B10" s="3"/>
      <c r="C10" s="3"/>
      <c r="D10" s="3">
        <v>12</v>
      </c>
      <c r="E10" s="3">
        <v>8</v>
      </c>
      <c r="F10" s="3">
        <v>7</v>
      </c>
      <c r="G10" s="3">
        <v>14</v>
      </c>
      <c r="H10" s="3"/>
      <c r="I10" s="3">
        <v>10</v>
      </c>
      <c r="J10" s="3"/>
      <c r="K10" s="3"/>
      <c r="L10" s="3"/>
      <c r="M10" s="3"/>
      <c r="N10" s="3"/>
      <c r="O10" s="3"/>
      <c r="P10" s="3"/>
      <c r="Q10" s="3"/>
      <c r="R10" s="3">
        <f t="shared" si="0"/>
        <v>51</v>
      </c>
    </row>
    <row r="11" spans="1:18" x14ac:dyDescent="0.2">
      <c r="A11" s="4" t="s">
        <v>132</v>
      </c>
      <c r="B11" s="3"/>
      <c r="C11" s="3"/>
      <c r="D11" s="3"/>
      <c r="E11" s="3"/>
      <c r="F11" s="3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7</v>
      </c>
    </row>
    <row r="12" spans="1:18" x14ac:dyDescent="0.2">
      <c r="A12" s="4" t="s">
        <v>10</v>
      </c>
      <c r="B12" s="3"/>
      <c r="C12" s="3"/>
      <c r="D12" s="3"/>
      <c r="E12" s="3"/>
      <c r="F12" s="3"/>
      <c r="G12" s="3">
        <v>10</v>
      </c>
      <c r="H12" s="3"/>
      <c r="I12" s="3"/>
      <c r="J12" s="3"/>
      <c r="K12" s="3">
        <v>14</v>
      </c>
      <c r="L12" s="3"/>
      <c r="M12" s="3"/>
      <c r="N12" s="3"/>
      <c r="O12" s="3"/>
      <c r="P12" s="3"/>
      <c r="Q12" s="3">
        <v>12</v>
      </c>
      <c r="R12" s="3">
        <f t="shared" si="0"/>
        <v>36</v>
      </c>
    </row>
    <row r="13" spans="1:18" hidden="1" x14ac:dyDescent="0.2">
      <c r="A13" s="4" t="s">
        <v>87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</row>
    <row r="14" spans="1:18" x14ac:dyDescent="0.2">
      <c r="A14" s="4" t="s">
        <v>141</v>
      </c>
      <c r="B14" s="3"/>
      <c r="C14" s="3"/>
      <c r="D14" s="3"/>
      <c r="E14" s="3">
        <v>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7</v>
      </c>
    </row>
    <row r="15" spans="1:18" x14ac:dyDescent="0.2">
      <c r="A15" s="4" t="s">
        <v>21</v>
      </c>
      <c r="B15" s="3"/>
      <c r="C15" s="3"/>
      <c r="D15" s="3"/>
      <c r="E15" s="3">
        <v>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7</v>
      </c>
    </row>
    <row r="16" spans="1:18" x14ac:dyDescent="0.2">
      <c r="A16" s="4" t="s">
        <v>142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7</v>
      </c>
      <c r="R16" s="3">
        <f t="shared" si="0"/>
        <v>7</v>
      </c>
    </row>
    <row r="17" spans="1:18" x14ac:dyDescent="0.2">
      <c r="A17" s="4" t="s">
        <v>13</v>
      </c>
      <c r="B17" s="3"/>
      <c r="C17" s="3"/>
      <c r="D17" s="3"/>
      <c r="E17" s="3">
        <v>12</v>
      </c>
      <c r="F17" s="3"/>
      <c r="G17" s="3">
        <v>10</v>
      </c>
      <c r="H17" s="3"/>
      <c r="I17" s="3"/>
      <c r="J17" s="3"/>
      <c r="K17" s="3"/>
      <c r="L17" s="3"/>
      <c r="M17" s="3"/>
      <c r="N17" s="3"/>
      <c r="O17" s="3"/>
      <c r="P17" s="3"/>
      <c r="Q17" s="3">
        <v>14</v>
      </c>
      <c r="R17" s="3">
        <f t="shared" si="0"/>
        <v>36</v>
      </c>
    </row>
    <row r="18" spans="1:18" x14ac:dyDescent="0.2">
      <c r="A18" s="4" t="s">
        <v>133</v>
      </c>
      <c r="B18" s="3"/>
      <c r="C18" s="3"/>
      <c r="D18" s="3">
        <v>12</v>
      </c>
      <c r="E18" s="3"/>
      <c r="F18" s="3"/>
      <c r="G18" s="3">
        <v>14</v>
      </c>
      <c r="H18" s="3"/>
      <c r="I18" s="3">
        <v>10</v>
      </c>
      <c r="J18" s="3"/>
      <c r="K18" s="3"/>
      <c r="L18" s="3"/>
      <c r="M18" s="3"/>
      <c r="N18" s="3"/>
      <c r="O18" s="3"/>
      <c r="P18" s="3"/>
      <c r="Q18" s="3"/>
      <c r="R18" s="3">
        <f t="shared" si="0"/>
        <v>36</v>
      </c>
    </row>
    <row r="19" spans="1:18" x14ac:dyDescent="0.2">
      <c r="A19" s="4" t="s">
        <v>14</v>
      </c>
      <c r="B19" s="3"/>
      <c r="C19" s="3"/>
      <c r="D19" s="3">
        <v>12</v>
      </c>
      <c r="E19" s="3"/>
      <c r="F19" s="3"/>
      <c r="G19" s="3">
        <v>14</v>
      </c>
      <c r="H19" s="3"/>
      <c r="I19" s="3">
        <v>10</v>
      </c>
      <c r="J19" s="3"/>
      <c r="K19" s="3"/>
      <c r="L19" s="3"/>
      <c r="M19" s="3"/>
      <c r="N19" s="3"/>
      <c r="O19" s="3"/>
      <c r="P19" s="3"/>
      <c r="Q19" s="3"/>
      <c r="R19" s="3">
        <f t="shared" si="0"/>
        <v>36</v>
      </c>
    </row>
    <row r="20" spans="1:18" hidden="1" x14ac:dyDescent="0.2">
      <c r="A20" s="4" t="s">
        <v>134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1:18" x14ac:dyDescent="0.2">
      <c r="A21" s="4" t="s">
        <v>15</v>
      </c>
      <c r="B21" s="3"/>
      <c r="C21" s="3"/>
      <c r="D21" s="3"/>
      <c r="E21" s="3">
        <v>7</v>
      </c>
      <c r="F21" s="3">
        <v>12</v>
      </c>
      <c r="G21" s="3">
        <v>10</v>
      </c>
      <c r="H21" s="3"/>
      <c r="I21" s="3">
        <v>8</v>
      </c>
      <c r="J21" s="3"/>
      <c r="K21" s="3">
        <v>14</v>
      </c>
      <c r="L21" s="3"/>
      <c r="M21" s="3"/>
      <c r="N21" s="3"/>
      <c r="O21" s="3"/>
      <c r="P21" s="3"/>
      <c r="Q21" s="3"/>
      <c r="R21" s="3">
        <f t="shared" si="0"/>
        <v>51</v>
      </c>
    </row>
    <row r="22" spans="1:18" x14ac:dyDescent="0.2">
      <c r="A22" s="4" t="s">
        <v>135</v>
      </c>
      <c r="B22" s="3"/>
      <c r="C22" s="3"/>
      <c r="D22" s="3"/>
      <c r="E22" s="3">
        <v>7</v>
      </c>
      <c r="F22" s="3">
        <v>12</v>
      </c>
      <c r="G22" s="3">
        <v>8</v>
      </c>
      <c r="H22" s="3"/>
      <c r="I22" s="3">
        <v>10</v>
      </c>
      <c r="J22" s="3"/>
      <c r="K22" s="3">
        <v>14</v>
      </c>
      <c r="L22" s="3"/>
      <c r="M22" s="3"/>
      <c r="N22" s="3"/>
      <c r="O22" s="3"/>
      <c r="P22" s="3"/>
      <c r="Q22" s="3">
        <v>6</v>
      </c>
      <c r="R22" s="3">
        <f t="shared" si="0"/>
        <v>57</v>
      </c>
    </row>
    <row r="23" spans="1:18" x14ac:dyDescent="0.2">
      <c r="A23" s="4" t="s">
        <v>26</v>
      </c>
      <c r="B23" s="3"/>
      <c r="C23" s="3"/>
      <c r="D23" s="3"/>
      <c r="E23" s="3"/>
      <c r="F23" s="3">
        <v>14</v>
      </c>
      <c r="G23" s="3">
        <v>17</v>
      </c>
      <c r="H23" s="3"/>
      <c r="I23" s="3">
        <v>15</v>
      </c>
      <c r="J23" s="3"/>
      <c r="K23" s="3">
        <v>10</v>
      </c>
      <c r="L23" s="3"/>
      <c r="M23" s="3"/>
      <c r="N23" s="3"/>
      <c r="O23" s="3"/>
      <c r="P23" s="3"/>
      <c r="Q23" s="3">
        <v>6</v>
      </c>
      <c r="R23" s="3">
        <f t="shared" si="0"/>
        <v>62</v>
      </c>
    </row>
    <row r="24" spans="1:18" x14ac:dyDescent="0.2">
      <c r="A24" s="4" t="s">
        <v>25</v>
      </c>
      <c r="B24" s="3"/>
      <c r="C24" s="3"/>
      <c r="D24" s="3">
        <v>15</v>
      </c>
      <c r="E24" s="3"/>
      <c r="F24" s="3">
        <v>6</v>
      </c>
      <c r="G24" s="3">
        <v>14</v>
      </c>
      <c r="H24" s="3"/>
      <c r="I24" s="3">
        <v>7</v>
      </c>
      <c r="J24" s="3"/>
      <c r="K24" s="3">
        <v>12</v>
      </c>
      <c r="L24" s="3"/>
      <c r="M24" s="3"/>
      <c r="N24" s="3">
        <v>4</v>
      </c>
      <c r="O24" s="3"/>
      <c r="P24" s="3"/>
      <c r="Q24" s="3">
        <v>8</v>
      </c>
      <c r="R24" s="3">
        <f t="shared" si="0"/>
        <v>66</v>
      </c>
    </row>
    <row r="25" spans="1:18" x14ac:dyDescent="0.2">
      <c r="A25" s="4" t="s">
        <v>88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7</v>
      </c>
      <c r="R25" s="3">
        <f t="shared" si="0"/>
        <v>7</v>
      </c>
    </row>
    <row r="26" spans="1:18" x14ac:dyDescent="0.2">
      <c r="A26" s="4" t="s">
        <v>24</v>
      </c>
      <c r="B26" s="3"/>
      <c r="C26" s="3"/>
      <c r="D26" s="3"/>
      <c r="E26" s="3"/>
      <c r="F26" s="3"/>
      <c r="G26" s="3">
        <v>12</v>
      </c>
      <c r="H26" s="3"/>
      <c r="I26" s="3">
        <v>8</v>
      </c>
      <c r="J26" s="3"/>
      <c r="K26" s="3"/>
      <c r="L26" s="3"/>
      <c r="M26" s="3"/>
      <c r="N26" s="3">
        <v>14</v>
      </c>
      <c r="O26" s="3"/>
      <c r="P26" s="3"/>
      <c r="Q26" s="3">
        <v>10</v>
      </c>
      <c r="R26" s="3">
        <f t="shared" si="0"/>
        <v>44</v>
      </c>
    </row>
    <row r="27" spans="1:18" hidden="1" x14ac:dyDescent="0.2">
      <c r="A27" s="4" t="s">
        <v>112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0"/>
        <v>0</v>
      </c>
    </row>
    <row r="28" spans="1:18" hidden="1" x14ac:dyDescent="0.2">
      <c r="A28" s="4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</row>
    <row r="29" spans="1:18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1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idden="1" x14ac:dyDescent="0.2">
      <c r="A31" s="7" t="s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 t="shared" ref="R31:R44" si="1">SUM(B31:Q31)</f>
        <v>0</v>
      </c>
    </row>
    <row r="32" spans="1:18" hidden="1" x14ac:dyDescent="0.2">
      <c r="A32" s="4" t="s">
        <v>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1"/>
        <v>0</v>
      </c>
    </row>
    <row r="33" spans="1:18" hidden="1" x14ac:dyDescent="0.2">
      <c r="A33" s="4" t="s">
        <v>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 t="shared" si="1"/>
        <v>0</v>
      </c>
    </row>
    <row r="34" spans="1:18" hidden="1" x14ac:dyDescent="0.2">
      <c r="A34" s="4" t="s">
        <v>10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 t="shared" si="1"/>
        <v>0</v>
      </c>
    </row>
    <row r="35" spans="1:18" hidden="1" x14ac:dyDescent="0.2">
      <c r="A35" s="4" t="s">
        <v>21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 t="shared" si="1"/>
        <v>0</v>
      </c>
    </row>
    <row r="36" spans="1:18" hidden="1" x14ac:dyDescent="0.2">
      <c r="A36" s="4" t="s">
        <v>13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 t="shared" si="1"/>
        <v>0</v>
      </c>
    </row>
    <row r="37" spans="1:18" hidden="1" x14ac:dyDescent="0.2">
      <c r="A37" s="4" t="s">
        <v>14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 t="shared" si="1"/>
        <v>0</v>
      </c>
    </row>
    <row r="38" spans="1:18" hidden="1" x14ac:dyDescent="0.2">
      <c r="A38" s="4" t="s">
        <v>15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f t="shared" si="1"/>
        <v>0</v>
      </c>
    </row>
    <row r="39" spans="1:18" x14ac:dyDescent="0.2">
      <c r="A39" s="4" t="s">
        <v>26</v>
      </c>
      <c r="B39" s="3"/>
      <c r="C39" s="3"/>
      <c r="D39" s="3"/>
      <c r="E39" s="3">
        <v>14</v>
      </c>
      <c r="F39" s="3">
        <v>12</v>
      </c>
      <c r="G39" s="3">
        <v>15</v>
      </c>
      <c r="H39" s="3"/>
      <c r="I39" s="3">
        <v>19</v>
      </c>
      <c r="J39" s="3"/>
      <c r="K39" s="3">
        <v>6</v>
      </c>
      <c r="L39" s="3"/>
      <c r="M39" s="3"/>
      <c r="N39" s="3"/>
      <c r="O39" s="3"/>
      <c r="P39" s="3"/>
      <c r="Q39" s="3">
        <v>3</v>
      </c>
      <c r="R39" s="3">
        <f t="shared" si="1"/>
        <v>69</v>
      </c>
    </row>
    <row r="40" spans="1:18" x14ac:dyDescent="0.2">
      <c r="A40" s="4" t="s">
        <v>25</v>
      </c>
      <c r="B40" s="3"/>
      <c r="C40" s="3"/>
      <c r="D40" s="3">
        <v>13</v>
      </c>
      <c r="E40" s="3"/>
      <c r="F40" s="3">
        <v>8</v>
      </c>
      <c r="G40" s="3">
        <v>19</v>
      </c>
      <c r="H40" s="3"/>
      <c r="I40" s="3">
        <v>8</v>
      </c>
      <c r="J40" s="3"/>
      <c r="K40" s="3">
        <v>12</v>
      </c>
      <c r="L40" s="3"/>
      <c r="M40" s="3"/>
      <c r="N40" s="3">
        <v>7</v>
      </c>
      <c r="O40" s="3"/>
      <c r="P40" s="3"/>
      <c r="Q40" s="3">
        <v>4</v>
      </c>
      <c r="R40" s="3">
        <f t="shared" si="1"/>
        <v>71</v>
      </c>
    </row>
    <row r="41" spans="1:18" x14ac:dyDescent="0.2">
      <c r="A41" s="4" t="s">
        <v>88</v>
      </c>
      <c r="B41" s="3"/>
      <c r="C41" s="3"/>
      <c r="D41" s="3"/>
      <c r="E41" s="3"/>
      <c r="F41" s="3"/>
      <c r="G41" s="3"/>
      <c r="H41" s="3"/>
      <c r="I41" s="3">
        <v>6</v>
      </c>
      <c r="J41" s="3"/>
      <c r="K41" s="3"/>
      <c r="L41" s="3"/>
      <c r="M41" s="3"/>
      <c r="N41" s="3"/>
      <c r="O41" s="3"/>
      <c r="P41" s="3"/>
      <c r="Q41" s="3">
        <v>7</v>
      </c>
      <c r="R41" s="3">
        <f t="shared" si="1"/>
        <v>13</v>
      </c>
    </row>
    <row r="42" spans="1:18" x14ac:dyDescent="0.2">
      <c r="A42" s="4" t="s">
        <v>127</v>
      </c>
      <c r="B42" s="3"/>
      <c r="C42" s="3"/>
      <c r="D42" s="3"/>
      <c r="E42" s="3">
        <v>14</v>
      </c>
      <c r="F42" s="3"/>
      <c r="G42" s="3">
        <v>23</v>
      </c>
      <c r="H42" s="3"/>
      <c r="I42" s="3">
        <v>10</v>
      </c>
      <c r="J42" s="3"/>
      <c r="K42" s="3">
        <v>10</v>
      </c>
      <c r="L42" s="3"/>
      <c r="M42" s="3"/>
      <c r="N42" s="3"/>
      <c r="O42" s="3"/>
      <c r="P42" s="3"/>
      <c r="Q42" s="3">
        <v>14</v>
      </c>
      <c r="R42" s="3">
        <f t="shared" si="1"/>
        <v>71</v>
      </c>
    </row>
    <row r="43" spans="1:18" x14ac:dyDescent="0.2">
      <c r="A43" s="4" t="s">
        <v>29</v>
      </c>
      <c r="B43" s="3"/>
      <c r="C43" s="3"/>
      <c r="D43" s="3"/>
      <c r="E43" s="3">
        <v>17</v>
      </c>
      <c r="F43" s="3"/>
      <c r="G43" s="3">
        <v>22</v>
      </c>
      <c r="H43" s="3"/>
      <c r="I43" s="3">
        <v>17</v>
      </c>
      <c r="J43" s="3"/>
      <c r="K43" s="3"/>
      <c r="L43" s="3"/>
      <c r="M43" s="3"/>
      <c r="N43" s="3"/>
      <c r="O43" s="3"/>
      <c r="P43" s="3"/>
      <c r="Q43" s="3">
        <v>6</v>
      </c>
      <c r="R43" s="3">
        <f t="shared" si="1"/>
        <v>62</v>
      </c>
    </row>
    <row r="44" spans="1:18" hidden="1" x14ac:dyDescent="0.2">
      <c r="A44" s="4" t="s">
        <v>47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f t="shared" si="1"/>
        <v>0</v>
      </c>
    </row>
    <row r="45" spans="1:18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1" t="s">
        <v>113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7" t="s">
        <v>20</v>
      </c>
      <c r="B47" s="3"/>
      <c r="C47" s="3"/>
      <c r="D47" s="3"/>
      <c r="E47" s="3"/>
      <c r="F47" s="3"/>
      <c r="G47" s="3">
        <v>14</v>
      </c>
      <c r="H47" s="3"/>
      <c r="I47" s="3"/>
      <c r="J47" s="3"/>
      <c r="K47" s="3"/>
      <c r="L47" s="3"/>
      <c r="M47" s="3"/>
      <c r="N47" s="3"/>
      <c r="O47" s="3"/>
      <c r="P47" s="3"/>
      <c r="Q47" s="3">
        <v>22</v>
      </c>
      <c r="R47" s="3">
        <f t="shared" ref="R47:R70" si="2">SUM(B47:Q47)</f>
        <v>36</v>
      </c>
    </row>
    <row r="48" spans="1:18" x14ac:dyDescent="0.2">
      <c r="A48" s="4" t="s">
        <v>8</v>
      </c>
      <c r="B48" s="3"/>
      <c r="C48" s="3"/>
      <c r="D48" s="3"/>
      <c r="E48" s="3">
        <v>10</v>
      </c>
      <c r="F48" s="3"/>
      <c r="G48" s="3">
        <v>7</v>
      </c>
      <c r="H48" s="3"/>
      <c r="I48" s="3">
        <v>11</v>
      </c>
      <c r="J48" s="3"/>
      <c r="K48" s="3">
        <v>2</v>
      </c>
      <c r="L48" s="3"/>
      <c r="M48" s="3"/>
      <c r="N48" s="3">
        <v>5</v>
      </c>
      <c r="O48" s="3"/>
      <c r="P48" s="3"/>
      <c r="Q48" s="3">
        <v>37</v>
      </c>
      <c r="R48" s="3">
        <f t="shared" si="2"/>
        <v>72</v>
      </c>
    </row>
    <row r="49" spans="1:18" x14ac:dyDescent="0.2">
      <c r="A49" s="4" t="s">
        <v>9</v>
      </c>
      <c r="B49" s="3"/>
      <c r="C49" s="3"/>
      <c r="D49" s="3">
        <v>17</v>
      </c>
      <c r="E49" s="3">
        <v>3</v>
      </c>
      <c r="F49" s="3">
        <v>13</v>
      </c>
      <c r="G49" s="3">
        <v>14</v>
      </c>
      <c r="H49" s="3"/>
      <c r="I49" s="3"/>
      <c r="J49" s="3"/>
      <c r="K49" s="3">
        <v>22</v>
      </c>
      <c r="L49" s="3"/>
      <c r="M49" s="3"/>
      <c r="N49" s="3"/>
      <c r="O49" s="3"/>
      <c r="P49" s="3"/>
      <c r="Q49" s="3">
        <v>2</v>
      </c>
      <c r="R49" s="3">
        <f t="shared" si="2"/>
        <v>71</v>
      </c>
    </row>
    <row r="50" spans="1:18" x14ac:dyDescent="0.2">
      <c r="A50" s="4" t="s">
        <v>10</v>
      </c>
      <c r="B50" s="3"/>
      <c r="C50" s="3"/>
      <c r="D50" s="3"/>
      <c r="E50" s="3"/>
      <c r="F50" s="3"/>
      <c r="G50" s="3">
        <v>12</v>
      </c>
      <c r="H50" s="3"/>
      <c r="I50" s="3"/>
      <c r="J50" s="3"/>
      <c r="K50" s="3">
        <v>14</v>
      </c>
      <c r="L50" s="3"/>
      <c r="M50" s="3"/>
      <c r="N50" s="3"/>
      <c r="O50" s="3"/>
      <c r="P50" s="3"/>
      <c r="Q50" s="3">
        <v>10</v>
      </c>
      <c r="R50" s="3">
        <f t="shared" si="2"/>
        <v>36</v>
      </c>
    </row>
    <row r="51" spans="1:18" hidden="1" x14ac:dyDescent="0.2">
      <c r="A51" s="4" t="s">
        <v>132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f t="shared" si="2"/>
        <v>0</v>
      </c>
    </row>
    <row r="52" spans="1:18" hidden="1" x14ac:dyDescent="0.2">
      <c r="A52" s="4" t="s">
        <v>90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 t="shared" si="2"/>
        <v>0</v>
      </c>
    </row>
    <row r="53" spans="1:18" x14ac:dyDescent="0.2">
      <c r="A53" s="4" t="s">
        <v>21</v>
      </c>
      <c r="B53" s="3"/>
      <c r="C53" s="3"/>
      <c r="D53" s="3"/>
      <c r="E53" s="3">
        <v>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f t="shared" si="2"/>
        <v>7</v>
      </c>
    </row>
    <row r="54" spans="1:18" x14ac:dyDescent="0.2">
      <c r="A54" s="4" t="s">
        <v>13</v>
      </c>
      <c r="B54" s="3"/>
      <c r="C54" s="3"/>
      <c r="D54" s="3"/>
      <c r="E54" s="3">
        <v>7</v>
      </c>
      <c r="F54" s="3"/>
      <c r="G54" s="3">
        <v>14</v>
      </c>
      <c r="H54" s="3"/>
      <c r="I54" s="3"/>
      <c r="J54" s="3"/>
      <c r="K54" s="3">
        <v>10</v>
      </c>
      <c r="L54" s="3"/>
      <c r="M54" s="3"/>
      <c r="N54" s="3">
        <v>16</v>
      </c>
      <c r="O54" s="3"/>
      <c r="P54" s="3"/>
      <c r="Q54" s="3">
        <v>19</v>
      </c>
      <c r="R54" s="3">
        <f t="shared" si="2"/>
        <v>66</v>
      </c>
    </row>
    <row r="55" spans="1:18" x14ac:dyDescent="0.2">
      <c r="A55" s="4" t="s">
        <v>142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6</v>
      </c>
      <c r="O55" s="3"/>
      <c r="P55" s="3"/>
      <c r="Q55" s="3">
        <v>7</v>
      </c>
      <c r="R55" s="3">
        <f t="shared" si="2"/>
        <v>13</v>
      </c>
    </row>
    <row r="56" spans="1:18" x14ac:dyDescent="0.2">
      <c r="A56" s="4" t="s">
        <v>14</v>
      </c>
      <c r="B56" s="3"/>
      <c r="C56" s="3"/>
      <c r="D56" s="3">
        <v>14</v>
      </c>
      <c r="E56" s="3"/>
      <c r="F56" s="3">
        <v>15</v>
      </c>
      <c r="G56" s="3">
        <v>12</v>
      </c>
      <c r="H56" s="3"/>
      <c r="I56" s="3"/>
      <c r="J56" s="3"/>
      <c r="K56" s="3">
        <v>10</v>
      </c>
      <c r="L56" s="3"/>
      <c r="M56" s="3">
        <v>6</v>
      </c>
      <c r="N56" s="3"/>
      <c r="O56" s="3"/>
      <c r="P56" s="3"/>
      <c r="Q56" s="3"/>
      <c r="R56" s="3">
        <f t="shared" si="2"/>
        <v>57</v>
      </c>
    </row>
    <row r="57" spans="1:18" x14ac:dyDescent="0.2">
      <c r="A57" s="4" t="s">
        <v>133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2"/>
        <v>0</v>
      </c>
    </row>
    <row r="58" spans="1:18" x14ac:dyDescent="0.2">
      <c r="A58" s="4" t="s">
        <v>15</v>
      </c>
      <c r="B58" s="3"/>
      <c r="C58" s="3"/>
      <c r="D58" s="3"/>
      <c r="E58" s="3">
        <v>21</v>
      </c>
      <c r="F58" s="3">
        <v>12</v>
      </c>
      <c r="G58" s="3">
        <v>15</v>
      </c>
      <c r="H58" s="3"/>
      <c r="I58" s="3">
        <v>8</v>
      </c>
      <c r="J58" s="3"/>
      <c r="K58" s="3">
        <v>6</v>
      </c>
      <c r="L58" s="3"/>
      <c r="M58" s="3"/>
      <c r="N58" s="3"/>
      <c r="O58" s="3"/>
      <c r="P58" s="3"/>
      <c r="Q58" s="3"/>
      <c r="R58" s="3">
        <f t="shared" si="2"/>
        <v>62</v>
      </c>
    </row>
    <row r="59" spans="1:18" hidden="1" x14ac:dyDescent="0.2">
      <c r="A59" s="4" t="s">
        <v>91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f t="shared" si="2"/>
        <v>0</v>
      </c>
    </row>
    <row r="60" spans="1:18" x14ac:dyDescent="0.2">
      <c r="A60" s="4" t="s">
        <v>134</v>
      </c>
      <c r="B60" s="3"/>
      <c r="C60" s="3"/>
      <c r="D60" s="3"/>
      <c r="E60" s="3"/>
      <c r="F60" s="3"/>
      <c r="G60" s="3">
        <v>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 t="shared" si="2"/>
        <v>7</v>
      </c>
    </row>
    <row r="61" spans="1:18" x14ac:dyDescent="0.2">
      <c r="A61" s="4" t="s">
        <v>30</v>
      </c>
      <c r="B61" s="3"/>
      <c r="C61" s="3"/>
      <c r="D61" s="3"/>
      <c r="E61" s="3"/>
      <c r="F61" s="3">
        <v>8</v>
      </c>
      <c r="G61" s="3"/>
      <c r="H61" s="3"/>
      <c r="I61" s="3"/>
      <c r="J61" s="3"/>
      <c r="K61" s="3"/>
      <c r="L61" s="3"/>
      <c r="M61" s="3"/>
      <c r="N61" s="3">
        <v>10</v>
      </c>
      <c r="O61" s="3"/>
      <c r="P61" s="3"/>
      <c r="Q61" s="3">
        <v>26</v>
      </c>
      <c r="R61" s="3">
        <f t="shared" si="2"/>
        <v>44</v>
      </c>
    </row>
    <row r="62" spans="1:18" x14ac:dyDescent="0.2">
      <c r="A62" s="4" t="s">
        <v>24</v>
      </c>
      <c r="B62" s="3"/>
      <c r="C62" s="3"/>
      <c r="D62" s="3">
        <v>6</v>
      </c>
      <c r="E62" s="3"/>
      <c r="F62" s="3"/>
      <c r="G62" s="3">
        <v>12</v>
      </c>
      <c r="H62" s="3"/>
      <c r="I62" s="3">
        <v>14</v>
      </c>
      <c r="J62" s="3"/>
      <c r="K62" s="3">
        <v>17</v>
      </c>
      <c r="L62" s="3"/>
      <c r="M62" s="3"/>
      <c r="N62" s="3">
        <v>3</v>
      </c>
      <c r="O62" s="3"/>
      <c r="P62" s="3">
        <v>4</v>
      </c>
      <c r="Q62" s="3">
        <v>15</v>
      </c>
      <c r="R62" s="3">
        <f t="shared" si="2"/>
        <v>71</v>
      </c>
    </row>
    <row r="63" spans="1:18" x14ac:dyDescent="0.2">
      <c r="A63" s="4" t="s">
        <v>136</v>
      </c>
      <c r="B63" s="3"/>
      <c r="C63" s="3"/>
      <c r="D63" s="3"/>
      <c r="E63" s="3"/>
      <c r="F63" s="3"/>
      <c r="G63" s="3"/>
      <c r="H63" s="3"/>
      <c r="I63" s="3">
        <v>14</v>
      </c>
      <c r="J63" s="3"/>
      <c r="K63" s="3"/>
      <c r="L63" s="3"/>
      <c r="M63" s="3"/>
      <c r="N63" s="3">
        <v>10</v>
      </c>
      <c r="O63" s="3"/>
      <c r="P63" s="3">
        <v>12</v>
      </c>
      <c r="Q63" s="3"/>
      <c r="R63" s="3">
        <f t="shared" si="2"/>
        <v>36</v>
      </c>
    </row>
    <row r="64" spans="1:18" x14ac:dyDescent="0.2">
      <c r="A64" s="4" t="s">
        <v>25</v>
      </c>
      <c r="B64" s="3"/>
      <c r="C64" s="3"/>
      <c r="D64" s="3">
        <v>18</v>
      </c>
      <c r="E64" s="3">
        <v>12</v>
      </c>
      <c r="F64" s="3">
        <v>12</v>
      </c>
      <c r="G64" s="3">
        <v>14</v>
      </c>
      <c r="H64" s="3"/>
      <c r="I64" s="3"/>
      <c r="J64" s="3"/>
      <c r="K64" s="3">
        <v>6</v>
      </c>
      <c r="L64" s="3"/>
      <c r="M64" s="3"/>
      <c r="N64" s="3"/>
      <c r="O64" s="3"/>
      <c r="P64" s="3"/>
      <c r="Q64" s="3"/>
      <c r="R64" s="3">
        <f t="shared" si="2"/>
        <v>62</v>
      </c>
    </row>
    <row r="65" spans="1:18" x14ac:dyDescent="0.2">
      <c r="A65" s="4" t="s">
        <v>143</v>
      </c>
      <c r="B65" s="3"/>
      <c r="C65" s="3"/>
      <c r="D65" s="3"/>
      <c r="E65" s="3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f t="shared" si="2"/>
        <v>7</v>
      </c>
    </row>
    <row r="66" spans="1:18" x14ac:dyDescent="0.2">
      <c r="A66" s="4" t="s">
        <v>26</v>
      </c>
      <c r="B66" s="3"/>
      <c r="C66" s="3"/>
      <c r="D66" s="3"/>
      <c r="E66" s="3"/>
      <c r="F66" s="3">
        <v>14</v>
      </c>
      <c r="G66" s="3">
        <v>12</v>
      </c>
      <c r="H66" s="3"/>
      <c r="I66" s="3"/>
      <c r="J66" s="3"/>
      <c r="K66" s="3">
        <v>9</v>
      </c>
      <c r="L66" s="3"/>
      <c r="M66" s="3"/>
      <c r="N66" s="3"/>
      <c r="O66" s="3">
        <v>16</v>
      </c>
      <c r="P66" s="3"/>
      <c r="Q66" s="3"/>
      <c r="R66" s="3">
        <f t="shared" si="2"/>
        <v>51</v>
      </c>
    </row>
    <row r="67" spans="1:18" hidden="1" x14ac:dyDescent="0.2">
      <c r="A67" s="4" t="s">
        <v>94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f t="shared" si="2"/>
        <v>0</v>
      </c>
    </row>
    <row r="68" spans="1:18" x14ac:dyDescent="0.2">
      <c r="A68" s="4" t="s">
        <v>95</v>
      </c>
      <c r="B68" s="3"/>
      <c r="C68" s="3"/>
      <c r="D68" s="3"/>
      <c r="E68" s="3">
        <v>7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f t="shared" si="2"/>
        <v>7</v>
      </c>
    </row>
    <row r="69" spans="1:18" x14ac:dyDescent="0.2">
      <c r="A69" s="4" t="s">
        <v>144</v>
      </c>
      <c r="B69" s="3"/>
      <c r="C69" s="3"/>
      <c r="D69" s="3"/>
      <c r="E69" s="3">
        <v>15</v>
      </c>
      <c r="F69" s="3"/>
      <c r="G69" s="3">
        <v>24</v>
      </c>
      <c r="H69" s="3"/>
      <c r="I69" s="3">
        <v>12</v>
      </c>
      <c r="J69" s="3"/>
      <c r="K69" s="3"/>
      <c r="L69" s="3"/>
      <c r="M69" s="3"/>
      <c r="N69" s="3"/>
      <c r="O69" s="3"/>
      <c r="P69" s="3"/>
      <c r="Q69" s="3"/>
      <c r="R69" s="3">
        <f t="shared" si="2"/>
        <v>51</v>
      </c>
    </row>
    <row r="70" spans="1:18" hidden="1" x14ac:dyDescent="0.2">
      <c r="A70" s="4" t="s">
        <v>96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f t="shared" si="2"/>
        <v>0</v>
      </c>
    </row>
    <row r="71" spans="1:18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A72" s="1" t="s">
        <v>114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A73" s="7" t="s">
        <v>20</v>
      </c>
      <c r="B73" s="3"/>
      <c r="C73" s="3"/>
      <c r="D73" s="3"/>
      <c r="E73" s="3"/>
      <c r="F73" s="3"/>
      <c r="G73" s="3">
        <v>12</v>
      </c>
      <c r="H73" s="3"/>
      <c r="I73" s="3"/>
      <c r="J73" s="3"/>
      <c r="K73" s="3">
        <v>14</v>
      </c>
      <c r="L73" s="3"/>
      <c r="M73" s="3"/>
      <c r="N73" s="3"/>
      <c r="O73" s="3"/>
      <c r="P73" s="3"/>
      <c r="Q73" s="3">
        <v>10</v>
      </c>
      <c r="R73" s="3">
        <f t="shared" ref="R73:R99" si="3">SUM(B73:Q73)</f>
        <v>36</v>
      </c>
    </row>
    <row r="74" spans="1:18" x14ac:dyDescent="0.2">
      <c r="A74" s="7" t="s">
        <v>8</v>
      </c>
      <c r="B74" s="3"/>
      <c r="C74" s="3"/>
      <c r="D74" s="3">
        <v>14</v>
      </c>
      <c r="E74" s="3"/>
      <c r="F74" s="3"/>
      <c r="G74" s="3"/>
      <c r="H74" s="3"/>
      <c r="I74" s="3">
        <v>10</v>
      </c>
      <c r="J74" s="3"/>
      <c r="K74" s="3">
        <v>12</v>
      </c>
      <c r="L74" s="3"/>
      <c r="M74" s="3"/>
      <c r="N74" s="3"/>
      <c r="O74" s="3"/>
      <c r="P74" s="3"/>
      <c r="Q74" s="3">
        <v>8</v>
      </c>
      <c r="R74" s="3">
        <f t="shared" si="3"/>
        <v>44</v>
      </c>
    </row>
    <row r="75" spans="1:18" x14ac:dyDescent="0.2">
      <c r="A75" s="4" t="s">
        <v>131</v>
      </c>
      <c r="B75" s="3"/>
      <c r="C75" s="3"/>
      <c r="D75" s="3"/>
      <c r="E75" s="3">
        <v>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f t="shared" si="3"/>
        <v>7</v>
      </c>
    </row>
    <row r="76" spans="1:18" x14ac:dyDescent="0.2">
      <c r="A76" s="4" t="s">
        <v>9</v>
      </c>
      <c r="B76" s="3"/>
      <c r="C76" s="3"/>
      <c r="D76" s="3">
        <v>10</v>
      </c>
      <c r="E76" s="3"/>
      <c r="F76" s="3">
        <v>14</v>
      </c>
      <c r="G76" s="3"/>
      <c r="H76" s="3"/>
      <c r="I76" s="3">
        <v>6</v>
      </c>
      <c r="J76" s="3"/>
      <c r="K76" s="3">
        <v>27</v>
      </c>
      <c r="L76" s="3"/>
      <c r="M76" s="3"/>
      <c r="N76" s="3"/>
      <c r="O76" s="3"/>
      <c r="P76" s="3"/>
      <c r="Q76" s="3"/>
      <c r="R76" s="3">
        <f t="shared" si="3"/>
        <v>57</v>
      </c>
    </row>
    <row r="77" spans="1:18" x14ac:dyDescent="0.2">
      <c r="A77" s="4" t="s">
        <v>140</v>
      </c>
      <c r="B77" s="3"/>
      <c r="C77" s="3"/>
      <c r="D77" s="3"/>
      <c r="E77" s="3"/>
      <c r="F77" s="3"/>
      <c r="G77" s="3"/>
      <c r="H77" s="3"/>
      <c r="I77" s="3">
        <v>7</v>
      </c>
      <c r="J77" s="3"/>
      <c r="K77" s="3"/>
      <c r="L77" s="3"/>
      <c r="M77" s="3"/>
      <c r="N77" s="3"/>
      <c r="O77" s="3"/>
      <c r="P77" s="3"/>
      <c r="Q77" s="3"/>
      <c r="R77" s="3">
        <f t="shared" si="3"/>
        <v>7</v>
      </c>
    </row>
    <row r="78" spans="1:18" x14ac:dyDescent="0.2">
      <c r="A78" s="4" t="s">
        <v>10</v>
      </c>
      <c r="B78" s="3"/>
      <c r="C78" s="3"/>
      <c r="D78" s="3"/>
      <c r="E78" s="3">
        <v>10</v>
      </c>
      <c r="F78" s="3"/>
      <c r="G78" s="3">
        <v>26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f t="shared" si="3"/>
        <v>36</v>
      </c>
    </row>
    <row r="79" spans="1:18" hidden="1" x14ac:dyDescent="0.2">
      <c r="A79" s="4" t="s">
        <v>43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f t="shared" si="3"/>
        <v>0</v>
      </c>
    </row>
    <row r="80" spans="1:18" hidden="1" x14ac:dyDescent="0.2">
      <c r="A80" s="4" t="s">
        <v>98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f t="shared" si="3"/>
        <v>0</v>
      </c>
    </row>
    <row r="81" spans="1:18" hidden="1" x14ac:dyDescent="0.2">
      <c r="A81" s="4" t="s">
        <v>99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 t="shared" si="3"/>
        <v>0</v>
      </c>
    </row>
    <row r="82" spans="1:18" hidden="1" x14ac:dyDescent="0.2">
      <c r="A82" s="4" t="s">
        <v>97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>SUM(B82:Q82)</f>
        <v>0</v>
      </c>
    </row>
    <row r="83" spans="1:18" x14ac:dyDescent="0.2">
      <c r="A83" s="4" t="s">
        <v>21</v>
      </c>
      <c r="B83" s="3"/>
      <c r="C83" s="3"/>
      <c r="D83" s="3"/>
      <c r="E83" s="3">
        <v>10</v>
      </c>
      <c r="F83" s="3">
        <v>8</v>
      </c>
      <c r="G83" s="3"/>
      <c r="H83" s="3"/>
      <c r="I83" s="3"/>
      <c r="J83" s="3"/>
      <c r="K83" s="3">
        <v>14</v>
      </c>
      <c r="L83" s="3"/>
      <c r="M83" s="3">
        <v>12</v>
      </c>
      <c r="N83" s="3"/>
      <c r="O83" s="3"/>
      <c r="P83" s="3"/>
      <c r="Q83" s="3"/>
      <c r="R83" s="3">
        <f t="shared" si="3"/>
        <v>44</v>
      </c>
    </row>
    <row r="84" spans="1:18" x14ac:dyDescent="0.2">
      <c r="A84" s="4" t="s">
        <v>141</v>
      </c>
      <c r="B84" s="3"/>
      <c r="C84" s="3"/>
      <c r="D84" s="3"/>
      <c r="E84" s="3">
        <v>12</v>
      </c>
      <c r="F84" s="3"/>
      <c r="G84" s="3">
        <v>14</v>
      </c>
      <c r="H84" s="3"/>
      <c r="I84" s="3"/>
      <c r="J84" s="3"/>
      <c r="K84" s="3"/>
      <c r="L84" s="3"/>
      <c r="M84" s="3">
        <v>10</v>
      </c>
      <c r="N84" s="3"/>
      <c r="O84" s="3"/>
      <c r="P84" s="3"/>
      <c r="Q84" s="3"/>
      <c r="R84" s="3">
        <f t="shared" si="3"/>
        <v>36</v>
      </c>
    </row>
    <row r="85" spans="1:18" x14ac:dyDescent="0.2">
      <c r="A85" s="4" t="s">
        <v>13</v>
      </c>
      <c r="B85" s="3"/>
      <c r="C85" s="3"/>
      <c r="D85" s="3"/>
      <c r="E85" s="3"/>
      <c r="F85" s="3"/>
      <c r="G85" s="3">
        <v>8</v>
      </c>
      <c r="H85" s="3"/>
      <c r="I85" s="3">
        <v>7</v>
      </c>
      <c r="J85" s="3"/>
      <c r="K85" s="3">
        <v>14</v>
      </c>
      <c r="L85" s="3"/>
      <c r="M85" s="3">
        <v>12</v>
      </c>
      <c r="N85" s="3">
        <v>14</v>
      </c>
      <c r="O85" s="3"/>
      <c r="P85" s="3">
        <v>5</v>
      </c>
      <c r="Q85" s="3">
        <v>6</v>
      </c>
      <c r="R85" s="3">
        <f t="shared" si="3"/>
        <v>66</v>
      </c>
    </row>
    <row r="86" spans="1:18" x14ac:dyDescent="0.2">
      <c r="A86" s="4" t="s">
        <v>142</v>
      </c>
      <c r="B86" s="3"/>
      <c r="C86" s="3"/>
      <c r="D86" s="3"/>
      <c r="E86" s="3"/>
      <c r="F86" s="3"/>
      <c r="G86" s="3">
        <v>14</v>
      </c>
      <c r="H86" s="3"/>
      <c r="I86" s="3">
        <v>7</v>
      </c>
      <c r="J86" s="3"/>
      <c r="K86" s="3"/>
      <c r="L86" s="3"/>
      <c r="M86" s="3">
        <v>8</v>
      </c>
      <c r="N86" s="3">
        <v>22</v>
      </c>
      <c r="O86" s="3"/>
      <c r="P86" s="3"/>
      <c r="Q86" s="3"/>
      <c r="R86" s="3">
        <f t="shared" si="3"/>
        <v>51</v>
      </c>
    </row>
    <row r="87" spans="1:18" x14ac:dyDescent="0.2">
      <c r="A87" s="4" t="s">
        <v>14</v>
      </c>
      <c r="B87" s="3"/>
      <c r="C87" s="3"/>
      <c r="D87" s="3">
        <v>25</v>
      </c>
      <c r="E87" s="3">
        <v>14</v>
      </c>
      <c r="F87" s="3">
        <v>10</v>
      </c>
      <c r="G87" s="3"/>
      <c r="H87" s="3"/>
      <c r="I87" s="3"/>
      <c r="J87" s="3"/>
      <c r="K87" s="3">
        <v>13</v>
      </c>
      <c r="L87" s="3"/>
      <c r="M87" s="3">
        <v>7</v>
      </c>
      <c r="N87" s="3"/>
      <c r="O87" s="3"/>
      <c r="P87" s="3"/>
      <c r="Q87" s="3"/>
      <c r="R87" s="3">
        <f t="shared" si="3"/>
        <v>69</v>
      </c>
    </row>
    <row r="88" spans="1:18" x14ac:dyDescent="0.2">
      <c r="A88" s="4" t="s">
        <v>133</v>
      </c>
      <c r="B88" s="3"/>
      <c r="C88" s="3"/>
      <c r="D88" s="3">
        <v>26</v>
      </c>
      <c r="E88" s="3"/>
      <c r="F88" s="3"/>
      <c r="G88" s="3"/>
      <c r="H88" s="3"/>
      <c r="I88" s="3"/>
      <c r="J88" s="3"/>
      <c r="K88" s="3"/>
      <c r="L88" s="3"/>
      <c r="M88" s="3">
        <v>10</v>
      </c>
      <c r="N88" s="3"/>
      <c r="O88" s="3"/>
      <c r="P88" s="3"/>
      <c r="Q88" s="3"/>
      <c r="R88" s="3">
        <f t="shared" si="3"/>
        <v>36</v>
      </c>
    </row>
    <row r="89" spans="1:18" x14ac:dyDescent="0.2">
      <c r="A89" s="4" t="s">
        <v>15</v>
      </c>
      <c r="B89" s="3"/>
      <c r="C89" s="3"/>
      <c r="D89" s="3"/>
      <c r="E89" s="3">
        <v>17</v>
      </c>
      <c r="F89" s="3">
        <v>14</v>
      </c>
      <c r="G89" s="3">
        <v>8</v>
      </c>
      <c r="H89" s="3"/>
      <c r="I89" s="3">
        <v>10</v>
      </c>
      <c r="J89" s="3"/>
      <c r="K89" s="3">
        <v>6</v>
      </c>
      <c r="L89" s="3"/>
      <c r="M89" s="3"/>
      <c r="N89" s="3"/>
      <c r="O89" s="3">
        <v>7</v>
      </c>
      <c r="P89" s="3"/>
      <c r="Q89" s="3"/>
      <c r="R89" s="3">
        <f t="shared" si="3"/>
        <v>62</v>
      </c>
    </row>
    <row r="90" spans="1:18" x14ac:dyDescent="0.2">
      <c r="A90" s="4" t="s">
        <v>134</v>
      </c>
      <c r="B90" s="3"/>
      <c r="C90" s="3"/>
      <c r="D90" s="3"/>
      <c r="E90" s="3"/>
      <c r="F90" s="3"/>
      <c r="G90" s="3">
        <v>7</v>
      </c>
      <c r="H90" s="3"/>
      <c r="I90" s="3"/>
      <c r="J90" s="3"/>
      <c r="K90" s="3"/>
      <c r="L90" s="3"/>
      <c r="M90" s="3"/>
      <c r="N90" s="3">
        <v>6</v>
      </c>
      <c r="O90" s="3"/>
      <c r="P90" s="3"/>
      <c r="Q90" s="3"/>
      <c r="R90" s="3">
        <f t="shared" si="3"/>
        <v>13</v>
      </c>
    </row>
    <row r="91" spans="1:18" x14ac:dyDescent="0.2">
      <c r="A91" s="4" t="s">
        <v>129</v>
      </c>
      <c r="B91" s="3"/>
      <c r="C91" s="3"/>
      <c r="D91" s="3"/>
      <c r="E91" s="3">
        <v>7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>
        <v>6</v>
      </c>
      <c r="R91" s="3">
        <f t="shared" si="3"/>
        <v>13</v>
      </c>
    </row>
    <row r="92" spans="1:18" x14ac:dyDescent="0.2">
      <c r="A92" s="4" t="s">
        <v>145</v>
      </c>
      <c r="B92" s="3"/>
      <c r="C92" s="3"/>
      <c r="D92" s="3"/>
      <c r="E92" s="3">
        <v>7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f t="shared" si="3"/>
        <v>7</v>
      </c>
    </row>
    <row r="93" spans="1:18" x14ac:dyDescent="0.2">
      <c r="A93" s="4" t="s">
        <v>100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>
        <v>7</v>
      </c>
      <c r="N93" s="3"/>
      <c r="O93" s="3"/>
      <c r="P93" s="3"/>
      <c r="Q93" s="3"/>
      <c r="R93" s="3">
        <f t="shared" si="3"/>
        <v>7</v>
      </c>
    </row>
    <row r="94" spans="1:18" hidden="1" x14ac:dyDescent="0.2">
      <c r="A94" s="4" t="s">
        <v>101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f t="shared" si="3"/>
        <v>0</v>
      </c>
    </row>
    <row r="95" spans="1:18" hidden="1" x14ac:dyDescent="0.2">
      <c r="A95" s="4" t="s">
        <v>44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f t="shared" si="3"/>
        <v>0</v>
      </c>
    </row>
    <row r="96" spans="1:18" hidden="1" x14ac:dyDescent="0.2">
      <c r="A96" s="4" t="s">
        <v>102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f t="shared" si="3"/>
        <v>0</v>
      </c>
    </row>
    <row r="97" spans="1:18" hidden="1" x14ac:dyDescent="0.2">
      <c r="A97" s="4" t="s">
        <v>103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f t="shared" si="3"/>
        <v>0</v>
      </c>
    </row>
    <row r="98" spans="1:18" hidden="1" x14ac:dyDescent="0.2">
      <c r="A98" s="4" t="s">
        <v>104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f t="shared" si="3"/>
        <v>0</v>
      </c>
    </row>
    <row r="99" spans="1:18" hidden="1" x14ac:dyDescent="0.2">
      <c r="A99" s="4" t="s">
        <v>45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f t="shared" si="3"/>
        <v>0</v>
      </c>
    </row>
    <row r="100" spans="1:18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">
      <c r="A101" s="1" t="s">
        <v>27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">
      <c r="A102" s="1" t="s">
        <v>11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">
      <c r="A103" s="4" t="s">
        <v>39</v>
      </c>
      <c r="B103" s="3"/>
      <c r="C103" s="3"/>
      <c r="D103" s="3"/>
      <c r="E103" s="3"/>
      <c r="F103" s="3">
        <v>1</v>
      </c>
      <c r="G103" s="3"/>
      <c r="H103" s="3"/>
      <c r="I103" s="3"/>
      <c r="J103" s="3"/>
      <c r="K103" s="3">
        <v>7</v>
      </c>
      <c r="L103" s="3"/>
      <c r="M103" s="3"/>
      <c r="N103" s="3"/>
      <c r="O103" s="3">
        <v>5</v>
      </c>
      <c r="P103" s="3"/>
      <c r="Q103" s="3"/>
      <c r="R103" s="3">
        <f>SUM(B103:Q103)</f>
        <v>13</v>
      </c>
    </row>
    <row r="104" spans="1:18" x14ac:dyDescent="0.2">
      <c r="A104" s="4" t="s">
        <v>40</v>
      </c>
      <c r="B104" s="3"/>
      <c r="C104" s="3"/>
      <c r="D104" s="3"/>
      <c r="E104" s="3"/>
      <c r="F104" s="3"/>
      <c r="G104" s="3"/>
      <c r="H104" s="3"/>
      <c r="I104" s="3"/>
      <c r="J104" s="3"/>
      <c r="K104" s="3">
        <v>7</v>
      </c>
      <c r="L104" s="3"/>
      <c r="M104" s="3"/>
      <c r="N104" s="3"/>
      <c r="O104" s="3"/>
      <c r="P104" s="3"/>
      <c r="Q104" s="3"/>
      <c r="R104" s="3">
        <f>SUM(B104:Q104)</f>
        <v>7</v>
      </c>
    </row>
    <row r="105" spans="1:18" x14ac:dyDescent="0.2">
      <c r="A105" s="4" t="s">
        <v>41</v>
      </c>
      <c r="B105" s="3"/>
      <c r="C105" s="3"/>
      <c r="D105" s="3"/>
      <c r="E105" s="3">
        <v>2.33</v>
      </c>
      <c r="F105" s="3"/>
      <c r="G105" s="3"/>
      <c r="H105" s="3"/>
      <c r="I105" s="3"/>
      <c r="J105" s="3"/>
      <c r="K105" s="3">
        <v>4.67</v>
      </c>
      <c r="L105" s="3"/>
      <c r="M105" s="3"/>
      <c r="N105" s="3"/>
      <c r="O105" s="3"/>
      <c r="P105" s="3"/>
      <c r="Q105" s="3"/>
      <c r="R105" s="3">
        <f>SUM(B105:Q105)</f>
        <v>7</v>
      </c>
    </row>
    <row r="106" spans="1:18" hidden="1" x14ac:dyDescent="0.2">
      <c r="A106" s="4" t="s">
        <v>42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f>SUM(B106:Q106)</f>
        <v>0</v>
      </c>
    </row>
    <row r="107" spans="1:18" hidden="1" x14ac:dyDescent="0.2">
      <c r="A107" s="4" t="s">
        <v>83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>
        <f>SUM(B107:Q107)</f>
        <v>0</v>
      </c>
    </row>
    <row r="108" spans="1:18" x14ac:dyDescent="0.2">
      <c r="A108" s="1" t="s">
        <v>12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">
      <c r="A109" s="4" t="s">
        <v>39</v>
      </c>
      <c r="B109" s="3"/>
      <c r="C109" s="3"/>
      <c r="D109" s="3"/>
      <c r="E109" s="3"/>
      <c r="F109" s="3"/>
      <c r="G109" s="3"/>
      <c r="H109" s="3"/>
      <c r="I109" s="3"/>
      <c r="J109" s="3"/>
      <c r="K109" s="3">
        <v>6</v>
      </c>
      <c r="L109" s="3"/>
      <c r="M109" s="3"/>
      <c r="N109" s="3"/>
      <c r="O109" s="3">
        <v>7</v>
      </c>
      <c r="P109" s="3"/>
      <c r="Q109" s="3"/>
      <c r="R109" s="3">
        <f>SUM(B109:Q109)</f>
        <v>13</v>
      </c>
    </row>
    <row r="110" spans="1:18" x14ac:dyDescent="0.2">
      <c r="A110" s="4" t="s">
        <v>40</v>
      </c>
      <c r="B110" s="3"/>
      <c r="C110" s="3"/>
      <c r="D110" s="3"/>
      <c r="E110" s="3"/>
      <c r="F110" s="3"/>
      <c r="G110" s="3"/>
      <c r="H110" s="3"/>
      <c r="I110" s="3"/>
      <c r="J110" s="3"/>
      <c r="K110" s="3">
        <v>7</v>
      </c>
      <c r="L110" s="3"/>
      <c r="M110" s="3"/>
      <c r="N110" s="3"/>
      <c r="O110" s="3"/>
      <c r="P110" s="3"/>
      <c r="Q110" s="3"/>
      <c r="R110" s="3">
        <f>SUM(B110:Q110)</f>
        <v>7</v>
      </c>
    </row>
    <row r="111" spans="1:18" x14ac:dyDescent="0.2">
      <c r="A111" s="4" t="s">
        <v>41</v>
      </c>
      <c r="B111" s="3"/>
      <c r="C111" s="3"/>
      <c r="D111" s="3"/>
      <c r="E111" s="3"/>
      <c r="F111" s="3"/>
      <c r="G111" s="3"/>
      <c r="H111" s="3"/>
      <c r="I111" s="3"/>
      <c r="J111" s="3"/>
      <c r="K111" s="3">
        <v>7</v>
      </c>
      <c r="L111" s="3"/>
      <c r="M111" s="3"/>
      <c r="N111" s="3"/>
      <c r="O111" s="3"/>
      <c r="P111" s="3"/>
      <c r="Q111" s="3"/>
      <c r="R111" s="3">
        <f>SUM(B111:Q111)</f>
        <v>7</v>
      </c>
    </row>
    <row r="112" spans="1:18" hidden="1" x14ac:dyDescent="0.2">
      <c r="A112" s="4" t="s">
        <v>42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f>SUM(B112:Q112)</f>
        <v>0</v>
      </c>
    </row>
    <row r="113" spans="1:18" hidden="1" x14ac:dyDescent="0.2">
      <c r="A113" s="4" t="s">
        <v>83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f>SUM(B113:Q113)</f>
        <v>0</v>
      </c>
    </row>
    <row r="114" spans="1:18" x14ac:dyDescent="0.2">
      <c r="A114" s="1" t="s">
        <v>23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idden="1" x14ac:dyDescent="0.2">
      <c r="A115" s="7" t="s">
        <v>35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f t="shared" ref="R115:R126" si="4">SUM(B115:Q115)</f>
        <v>0</v>
      </c>
    </row>
    <row r="116" spans="1:18" x14ac:dyDescent="0.2">
      <c r="A116" s="7" t="s">
        <v>36</v>
      </c>
      <c r="B116" s="3"/>
      <c r="C116" s="3"/>
      <c r="D116" s="3"/>
      <c r="E116" s="3"/>
      <c r="F116" s="3"/>
      <c r="G116" s="3"/>
      <c r="H116" s="3"/>
      <c r="I116" s="3"/>
      <c r="J116" s="3"/>
      <c r="K116" s="3">
        <v>7</v>
      </c>
      <c r="L116" s="3"/>
      <c r="M116" s="3"/>
      <c r="N116" s="3"/>
      <c r="O116" s="3"/>
      <c r="P116" s="3"/>
      <c r="Q116" s="3"/>
      <c r="R116" s="3">
        <f t="shared" si="4"/>
        <v>7</v>
      </c>
    </row>
    <row r="117" spans="1:18" hidden="1" x14ac:dyDescent="0.2">
      <c r="A117" s="7" t="s">
        <v>37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>
        <f t="shared" si="4"/>
        <v>0</v>
      </c>
    </row>
    <row r="118" spans="1:18" hidden="1" x14ac:dyDescent="0.2">
      <c r="A118" s="7" t="s">
        <v>38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>
        <f t="shared" si="4"/>
        <v>0</v>
      </c>
    </row>
    <row r="119" spans="1:18" x14ac:dyDescent="0.2">
      <c r="A119" s="4" t="s">
        <v>31</v>
      </c>
      <c r="B119" s="3"/>
      <c r="C119" s="3"/>
      <c r="D119" s="3"/>
      <c r="E119" s="3"/>
      <c r="F119" s="3"/>
      <c r="G119" s="3"/>
      <c r="H119" s="3"/>
      <c r="I119" s="3"/>
      <c r="J119" s="3"/>
      <c r="K119" s="3">
        <v>32</v>
      </c>
      <c r="L119" s="3"/>
      <c r="M119" s="3"/>
      <c r="N119" s="3"/>
      <c r="O119" s="3">
        <v>12</v>
      </c>
      <c r="P119" s="3"/>
      <c r="Q119" s="3"/>
      <c r="R119" s="3">
        <f t="shared" si="4"/>
        <v>44</v>
      </c>
    </row>
    <row r="120" spans="1:18" x14ac:dyDescent="0.2">
      <c r="A120" s="4" t="s">
        <v>32</v>
      </c>
      <c r="B120" s="3"/>
      <c r="C120" s="3"/>
      <c r="D120" s="3"/>
      <c r="E120" s="3"/>
      <c r="F120" s="3"/>
      <c r="G120" s="3"/>
      <c r="H120" s="3"/>
      <c r="I120" s="3"/>
      <c r="J120" s="3"/>
      <c r="K120" s="3">
        <v>13</v>
      </c>
      <c r="L120" s="3"/>
      <c r="M120" s="3"/>
      <c r="N120" s="3"/>
      <c r="O120" s="3"/>
      <c r="P120" s="3"/>
      <c r="Q120" s="3"/>
      <c r="R120" s="3">
        <f t="shared" si="4"/>
        <v>13</v>
      </c>
    </row>
    <row r="121" spans="1:18" hidden="1" x14ac:dyDescent="0.2">
      <c r="A121" s="4" t="s">
        <v>33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>
        <f t="shared" si="4"/>
        <v>0</v>
      </c>
    </row>
    <row r="122" spans="1:18" x14ac:dyDescent="0.2">
      <c r="A122" s="4" t="s">
        <v>34</v>
      </c>
      <c r="B122" s="3"/>
      <c r="C122" s="3"/>
      <c r="D122" s="3"/>
      <c r="E122" s="3"/>
      <c r="F122" s="3">
        <v>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f t="shared" si="4"/>
        <v>7</v>
      </c>
    </row>
    <row r="123" spans="1:18" hidden="1" x14ac:dyDescent="0.2">
      <c r="A123" s="4" t="s">
        <v>39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f t="shared" si="4"/>
        <v>0</v>
      </c>
    </row>
    <row r="124" spans="1:18" hidden="1" x14ac:dyDescent="0.2">
      <c r="A124" s="4" t="s">
        <v>40</v>
      </c>
      <c r="B124" s="3"/>
      <c r="C124" s="3"/>
      <c r="D124" s="3"/>
      <c r="F124" s="3"/>
      <c r="G124" s="3"/>
      <c r="H124" s="3"/>
      <c r="I124" s="3"/>
      <c r="J124" s="3"/>
      <c r="L124" s="3"/>
      <c r="M124" s="3"/>
      <c r="N124" s="3"/>
      <c r="P124" s="3"/>
      <c r="Q124" s="3"/>
      <c r="R124" s="3">
        <f t="shared" si="4"/>
        <v>0</v>
      </c>
    </row>
    <row r="125" spans="1:18" x14ac:dyDescent="0.2">
      <c r="A125" s="4" t="s">
        <v>41</v>
      </c>
      <c r="B125" s="3"/>
      <c r="C125" s="3"/>
      <c r="D125" s="3">
        <v>4</v>
      </c>
      <c r="E125" s="3">
        <v>10</v>
      </c>
      <c r="F125" s="3"/>
      <c r="G125" s="3"/>
      <c r="H125" s="3"/>
      <c r="I125" s="3"/>
      <c r="J125" s="3"/>
      <c r="K125" s="3">
        <v>19</v>
      </c>
      <c r="L125" s="3"/>
      <c r="M125" s="3"/>
      <c r="N125" s="3"/>
      <c r="O125" s="3">
        <v>18</v>
      </c>
      <c r="P125" s="3"/>
      <c r="Q125" s="3"/>
      <c r="R125" s="3">
        <f t="shared" si="4"/>
        <v>51</v>
      </c>
    </row>
    <row r="126" spans="1:18" hidden="1" x14ac:dyDescent="0.2">
      <c r="A126" s="4" t="s">
        <v>42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>
        <f t="shared" si="4"/>
        <v>0</v>
      </c>
    </row>
    <row r="127" spans="1:18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2">
      <c r="A128" s="1" t="s">
        <v>114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idden="1" x14ac:dyDescent="0.2">
      <c r="A129" s="7" t="s">
        <v>35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f t="shared" ref="R129:R140" si="5">SUM(B129:Q129)</f>
        <v>0</v>
      </c>
    </row>
    <row r="130" spans="1:18" x14ac:dyDescent="0.2">
      <c r="A130" s="7" t="s">
        <v>36</v>
      </c>
      <c r="B130" s="3"/>
      <c r="C130" s="3"/>
      <c r="D130" s="3"/>
      <c r="E130" s="3"/>
      <c r="F130" s="3"/>
      <c r="G130" s="3"/>
      <c r="H130" s="3"/>
      <c r="I130" s="3"/>
      <c r="J130" s="3"/>
      <c r="K130" s="3">
        <v>13</v>
      </c>
      <c r="L130" s="3"/>
      <c r="M130" s="3"/>
      <c r="N130" s="3"/>
      <c r="O130" s="3"/>
      <c r="P130" s="3"/>
      <c r="Q130" s="3"/>
      <c r="R130" s="3">
        <f t="shared" si="5"/>
        <v>13</v>
      </c>
    </row>
    <row r="131" spans="1:18" hidden="1" x14ac:dyDescent="0.2">
      <c r="A131" s="7" t="s">
        <v>37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>
        <f t="shared" si="5"/>
        <v>0</v>
      </c>
    </row>
    <row r="132" spans="1:18" hidden="1" x14ac:dyDescent="0.2">
      <c r="A132" s="7" t="s">
        <v>38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f t="shared" si="5"/>
        <v>0</v>
      </c>
    </row>
    <row r="133" spans="1:18" x14ac:dyDescent="0.2">
      <c r="A133" s="4" t="s">
        <v>31</v>
      </c>
      <c r="B133" s="3"/>
      <c r="C133" s="3"/>
      <c r="D133" s="3"/>
      <c r="E133" s="3">
        <v>10</v>
      </c>
      <c r="F133" s="3">
        <v>7</v>
      </c>
      <c r="G133" s="3"/>
      <c r="H133" s="3"/>
      <c r="I133" s="3"/>
      <c r="J133" s="3"/>
      <c r="K133" s="3">
        <v>33</v>
      </c>
      <c r="L133" s="3"/>
      <c r="M133" s="3"/>
      <c r="N133" s="3"/>
      <c r="O133" s="3">
        <v>12</v>
      </c>
      <c r="P133" s="3"/>
      <c r="Q133" s="3"/>
      <c r="R133" s="3">
        <f t="shared" si="5"/>
        <v>62</v>
      </c>
    </row>
    <row r="134" spans="1:18" x14ac:dyDescent="0.2">
      <c r="A134" s="4" t="s">
        <v>32</v>
      </c>
      <c r="B134" s="3"/>
      <c r="C134" s="3"/>
      <c r="D134" s="3"/>
      <c r="E134" s="3"/>
      <c r="F134" s="3"/>
      <c r="G134" s="3"/>
      <c r="H134" s="3"/>
      <c r="I134" s="3"/>
      <c r="J134" s="3"/>
      <c r="K134" s="3">
        <v>36</v>
      </c>
      <c r="L134" s="3"/>
      <c r="M134" s="3"/>
      <c r="N134" s="3"/>
      <c r="O134" s="3"/>
      <c r="P134" s="3"/>
      <c r="Q134" s="3"/>
      <c r="R134" s="3">
        <f t="shared" si="5"/>
        <v>36</v>
      </c>
    </row>
    <row r="135" spans="1:18" x14ac:dyDescent="0.2">
      <c r="A135" s="4" t="s">
        <v>33</v>
      </c>
      <c r="B135" s="3"/>
      <c r="C135" s="3"/>
      <c r="D135" s="3"/>
      <c r="E135" s="3">
        <v>10</v>
      </c>
      <c r="F135" s="3"/>
      <c r="G135" s="3"/>
      <c r="H135" s="3"/>
      <c r="I135" s="3"/>
      <c r="J135" s="3"/>
      <c r="K135" s="3">
        <v>26</v>
      </c>
      <c r="L135" s="3"/>
      <c r="M135" s="3"/>
      <c r="N135" s="3"/>
      <c r="O135" s="3">
        <v>21</v>
      </c>
      <c r="P135" s="3"/>
      <c r="Q135" s="3"/>
      <c r="R135" s="3">
        <f t="shared" si="5"/>
        <v>57</v>
      </c>
    </row>
    <row r="136" spans="1:18" x14ac:dyDescent="0.2">
      <c r="A136" s="4" t="s">
        <v>34</v>
      </c>
      <c r="B136" s="3"/>
      <c r="C136" s="3"/>
      <c r="D136" s="3"/>
      <c r="E136" s="3"/>
      <c r="F136" s="3">
        <v>13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f t="shared" si="5"/>
        <v>13</v>
      </c>
    </row>
    <row r="137" spans="1:18" hidden="1" x14ac:dyDescent="0.2">
      <c r="A137" s="4" t="s">
        <v>115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f t="shared" si="5"/>
        <v>0</v>
      </c>
    </row>
    <row r="138" spans="1:18" hidden="1" x14ac:dyDescent="0.2">
      <c r="A138" s="4" t="s">
        <v>116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f t="shared" si="5"/>
        <v>0</v>
      </c>
    </row>
    <row r="139" spans="1:18" hidden="1" x14ac:dyDescent="0.2">
      <c r="A139" s="4" t="s">
        <v>117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>
        <f t="shared" si="5"/>
        <v>0</v>
      </c>
    </row>
    <row r="140" spans="1:18" hidden="1" x14ac:dyDescent="0.2">
      <c r="A140" s="4" t="s">
        <v>118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>
        <f t="shared" si="5"/>
        <v>0</v>
      </c>
    </row>
    <row r="141" spans="1:18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2">
      <c r="A142" s="1" t="s">
        <v>48</v>
      </c>
      <c r="B142" s="1">
        <f t="shared" ref="B142:R142" si="6">SUM(B5:B141)</f>
        <v>0</v>
      </c>
      <c r="C142" s="1">
        <f t="shared" si="6"/>
        <v>0</v>
      </c>
      <c r="D142" s="1">
        <f t="shared" si="6"/>
        <v>208</v>
      </c>
      <c r="E142" s="45">
        <f t="shared" si="6"/>
        <v>304.33</v>
      </c>
      <c r="F142" s="1">
        <f t="shared" si="6"/>
        <v>226</v>
      </c>
      <c r="G142" s="1">
        <f t="shared" si="6"/>
        <v>472</v>
      </c>
      <c r="H142" s="1">
        <f t="shared" si="6"/>
        <v>0</v>
      </c>
      <c r="I142" s="45">
        <f t="shared" si="6"/>
        <v>272</v>
      </c>
      <c r="J142" s="1">
        <f t="shared" si="6"/>
        <v>0</v>
      </c>
      <c r="K142" s="1">
        <f t="shared" si="6"/>
        <v>517.67000000000007</v>
      </c>
      <c r="L142" s="1">
        <f t="shared" si="6"/>
        <v>0</v>
      </c>
      <c r="M142" s="1">
        <f t="shared" si="6"/>
        <v>72</v>
      </c>
      <c r="N142" s="1">
        <f t="shared" si="6"/>
        <v>124</v>
      </c>
      <c r="O142" s="1">
        <f t="shared" si="6"/>
        <v>98</v>
      </c>
      <c r="P142" s="1">
        <f t="shared" si="6"/>
        <v>21</v>
      </c>
      <c r="Q142" s="1">
        <f t="shared" si="6"/>
        <v>305</v>
      </c>
      <c r="R142" s="14">
        <f t="shared" si="6"/>
        <v>2620</v>
      </c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 t="s">
        <v>49</v>
      </c>
      <c r="B144" s="1">
        <f>SUM(B103:B141)</f>
        <v>0</v>
      </c>
      <c r="C144" s="1">
        <f t="shared" ref="C144" si="7">SUM(C103:C141)</f>
        <v>0</v>
      </c>
      <c r="D144" s="1">
        <f>SUM(D103:D141)</f>
        <v>4</v>
      </c>
      <c r="E144" s="1">
        <f t="shared" ref="E144:R144" si="8">SUM(E103:E141)</f>
        <v>32.33</v>
      </c>
      <c r="F144" s="1">
        <f t="shared" si="8"/>
        <v>28</v>
      </c>
      <c r="G144" s="1">
        <f t="shared" si="8"/>
        <v>0</v>
      </c>
      <c r="H144" s="1">
        <f t="shared" si="8"/>
        <v>0</v>
      </c>
      <c r="I144" s="45">
        <f t="shared" si="8"/>
        <v>0</v>
      </c>
      <c r="J144" s="45">
        <f t="shared" si="8"/>
        <v>0</v>
      </c>
      <c r="K144" s="1">
        <f t="shared" si="8"/>
        <v>217.67000000000002</v>
      </c>
      <c r="L144" s="1">
        <f t="shared" si="8"/>
        <v>0</v>
      </c>
      <c r="M144" s="45">
        <f t="shared" si="8"/>
        <v>0</v>
      </c>
      <c r="N144" s="1">
        <f t="shared" si="8"/>
        <v>0</v>
      </c>
      <c r="O144" s="1">
        <f t="shared" si="8"/>
        <v>75</v>
      </c>
      <c r="P144" s="1">
        <f t="shared" si="8"/>
        <v>0</v>
      </c>
      <c r="Q144" s="1">
        <f t="shared" si="8"/>
        <v>0</v>
      </c>
      <c r="R144" s="1">
        <f t="shared" si="8"/>
        <v>357</v>
      </c>
    </row>
    <row r="145" spans="1:18" x14ac:dyDescent="0.2">
      <c r="A145" s="1" t="s">
        <v>50</v>
      </c>
      <c r="B145" s="1">
        <f t="shared" ref="B145:R145" si="9">SUM(B5:B100)</f>
        <v>0</v>
      </c>
      <c r="C145" s="1">
        <f t="shared" si="9"/>
        <v>0</v>
      </c>
      <c r="D145" s="1">
        <f t="shared" si="9"/>
        <v>204</v>
      </c>
      <c r="E145" s="1">
        <f t="shared" si="9"/>
        <v>272</v>
      </c>
      <c r="F145" s="1">
        <f t="shared" si="9"/>
        <v>198</v>
      </c>
      <c r="G145" s="1">
        <f t="shared" si="9"/>
        <v>472</v>
      </c>
      <c r="H145" s="1">
        <f t="shared" si="9"/>
        <v>0</v>
      </c>
      <c r="I145" s="1">
        <f t="shared" si="9"/>
        <v>272</v>
      </c>
      <c r="J145" s="1">
        <f t="shared" si="9"/>
        <v>0</v>
      </c>
      <c r="K145" s="1">
        <f t="shared" si="9"/>
        <v>300</v>
      </c>
      <c r="L145" s="1">
        <f t="shared" si="9"/>
        <v>0</v>
      </c>
      <c r="M145" s="1">
        <f t="shared" si="9"/>
        <v>72</v>
      </c>
      <c r="N145" s="1">
        <f t="shared" si="9"/>
        <v>124</v>
      </c>
      <c r="O145" s="1">
        <f t="shared" si="9"/>
        <v>23</v>
      </c>
      <c r="P145" s="1">
        <f t="shared" si="9"/>
        <v>21</v>
      </c>
      <c r="Q145" s="1">
        <f t="shared" si="9"/>
        <v>305</v>
      </c>
      <c r="R145" s="1">
        <f t="shared" si="9"/>
        <v>2263</v>
      </c>
    </row>
    <row r="147" spans="1:18" x14ac:dyDescent="0.2">
      <c r="A147" s="1" t="s">
        <v>51</v>
      </c>
      <c r="B147" s="1">
        <f t="shared" ref="B147:R147" si="10">SUM(B5:B44)</f>
        <v>0</v>
      </c>
      <c r="C147" s="1">
        <f t="shared" si="10"/>
        <v>0</v>
      </c>
      <c r="D147" s="1">
        <f t="shared" si="10"/>
        <v>74</v>
      </c>
      <c r="E147" s="1">
        <f t="shared" si="10"/>
        <v>99</v>
      </c>
      <c r="F147" s="1">
        <f t="shared" si="10"/>
        <v>78</v>
      </c>
      <c r="G147" s="1">
        <f t="shared" si="10"/>
        <v>226</v>
      </c>
      <c r="H147" s="1">
        <f t="shared" si="10"/>
        <v>0</v>
      </c>
      <c r="I147" s="1">
        <f t="shared" si="10"/>
        <v>166</v>
      </c>
      <c r="J147" s="1">
        <f t="shared" si="10"/>
        <v>0</v>
      </c>
      <c r="K147" s="1">
        <f t="shared" si="10"/>
        <v>104</v>
      </c>
      <c r="L147" s="1">
        <f t="shared" si="10"/>
        <v>0</v>
      </c>
      <c r="M147" s="1">
        <f t="shared" si="10"/>
        <v>0</v>
      </c>
      <c r="N147" s="1">
        <f t="shared" si="10"/>
        <v>32</v>
      </c>
      <c r="O147" s="1">
        <f t="shared" si="10"/>
        <v>0</v>
      </c>
      <c r="P147" s="1">
        <f t="shared" si="10"/>
        <v>0</v>
      </c>
      <c r="Q147" s="1">
        <f t="shared" si="10"/>
        <v>137</v>
      </c>
      <c r="R147" s="1">
        <f t="shared" si="10"/>
        <v>916</v>
      </c>
    </row>
    <row r="148" spans="1:18" x14ac:dyDescent="0.2">
      <c r="A148" s="1" t="s">
        <v>119</v>
      </c>
      <c r="B148" s="1">
        <f>SUM(B46:B100)</f>
        <v>0</v>
      </c>
      <c r="C148" s="1">
        <f>SUM(C47:C100)</f>
        <v>0</v>
      </c>
      <c r="D148" s="1">
        <f>SUM(D47:D100)</f>
        <v>130</v>
      </c>
      <c r="E148" s="1">
        <f t="shared" ref="E148:R148" si="11">SUM(E46:E100)</f>
        <v>173</v>
      </c>
      <c r="F148" s="1">
        <f t="shared" si="11"/>
        <v>120</v>
      </c>
      <c r="G148" s="1">
        <f t="shared" si="11"/>
        <v>246</v>
      </c>
      <c r="H148" s="1">
        <f t="shared" si="11"/>
        <v>0</v>
      </c>
      <c r="I148" s="1">
        <f t="shared" si="11"/>
        <v>106</v>
      </c>
      <c r="J148" s="1">
        <f t="shared" si="11"/>
        <v>0</v>
      </c>
      <c r="K148" s="1">
        <f t="shared" si="11"/>
        <v>196</v>
      </c>
      <c r="L148" s="1">
        <f t="shared" si="11"/>
        <v>0</v>
      </c>
      <c r="M148" s="1">
        <f t="shared" si="11"/>
        <v>72</v>
      </c>
      <c r="N148" s="1">
        <f t="shared" si="11"/>
        <v>92</v>
      </c>
      <c r="O148" s="1">
        <f t="shared" si="11"/>
        <v>23</v>
      </c>
      <c r="P148" s="1">
        <f t="shared" si="11"/>
        <v>21</v>
      </c>
      <c r="Q148" s="1">
        <f t="shared" si="11"/>
        <v>168</v>
      </c>
      <c r="R148" s="1">
        <f t="shared" si="11"/>
        <v>1347</v>
      </c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 t="s">
        <v>84</v>
      </c>
      <c r="B150" s="1">
        <f>SUM(B103:B113)</f>
        <v>0</v>
      </c>
      <c r="C150" s="45">
        <f t="shared" ref="C150:Q150" si="12">SUM(C103:C113)</f>
        <v>0</v>
      </c>
      <c r="D150" s="45">
        <f>SUM(D103:D113)</f>
        <v>0</v>
      </c>
      <c r="E150" s="45">
        <f t="shared" si="12"/>
        <v>2.33</v>
      </c>
      <c r="F150" s="45">
        <f t="shared" si="12"/>
        <v>1</v>
      </c>
      <c r="G150" s="45">
        <f t="shared" si="12"/>
        <v>0</v>
      </c>
      <c r="H150" s="45">
        <f t="shared" si="12"/>
        <v>0</v>
      </c>
      <c r="I150" s="45">
        <f t="shared" si="12"/>
        <v>0</v>
      </c>
      <c r="J150" s="45">
        <f t="shared" si="12"/>
        <v>0</v>
      </c>
      <c r="K150" s="45">
        <f>SUM(K103:K113)</f>
        <v>38.67</v>
      </c>
      <c r="L150" s="45">
        <f t="shared" si="12"/>
        <v>0</v>
      </c>
      <c r="M150" s="45">
        <f t="shared" si="12"/>
        <v>0</v>
      </c>
      <c r="N150" s="13">
        <f t="shared" si="12"/>
        <v>0</v>
      </c>
      <c r="O150" s="45">
        <f t="shared" si="12"/>
        <v>12</v>
      </c>
      <c r="P150" s="45">
        <f t="shared" si="12"/>
        <v>0</v>
      </c>
      <c r="Q150" s="13">
        <f t="shared" si="12"/>
        <v>0</v>
      </c>
      <c r="R150" s="45">
        <f>SUM(R103:R113)</f>
        <v>54</v>
      </c>
    </row>
    <row r="151" spans="1:18" x14ac:dyDescent="0.2">
      <c r="A151" s="1" t="s">
        <v>120</v>
      </c>
      <c r="B151" s="1">
        <f>SUM(B115:B140)</f>
        <v>0</v>
      </c>
      <c r="C151" s="45">
        <f t="shared" ref="C151:R151" si="13">SUM(C115:C140)</f>
        <v>0</v>
      </c>
      <c r="D151" s="45">
        <f>SUM(D115:D140)</f>
        <v>4</v>
      </c>
      <c r="E151" s="45">
        <f t="shared" si="13"/>
        <v>30</v>
      </c>
      <c r="F151" s="45">
        <f t="shared" si="13"/>
        <v>27</v>
      </c>
      <c r="G151" s="45">
        <f t="shared" si="13"/>
        <v>0</v>
      </c>
      <c r="H151" s="45">
        <f t="shared" si="13"/>
        <v>0</v>
      </c>
      <c r="I151" s="45">
        <f t="shared" si="13"/>
        <v>0</v>
      </c>
      <c r="J151" s="45">
        <f t="shared" si="13"/>
        <v>0</v>
      </c>
      <c r="K151" s="13">
        <f t="shared" si="13"/>
        <v>179</v>
      </c>
      <c r="L151" s="45">
        <f t="shared" si="13"/>
        <v>0</v>
      </c>
      <c r="M151" s="45">
        <f t="shared" si="13"/>
        <v>0</v>
      </c>
      <c r="N151" s="13">
        <f t="shared" si="13"/>
        <v>0</v>
      </c>
      <c r="O151" s="45">
        <f t="shared" si="13"/>
        <v>63</v>
      </c>
      <c r="P151" s="45">
        <f t="shared" si="13"/>
        <v>0</v>
      </c>
      <c r="Q151" s="13">
        <f t="shared" si="13"/>
        <v>0</v>
      </c>
      <c r="R151" s="45">
        <f t="shared" si="13"/>
        <v>303</v>
      </c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 t="s">
        <v>53</v>
      </c>
      <c r="B153" s="1">
        <f>SUM(B5:B13)+SUM(B31:B34)+SUM(B47:B52)+SUM(B73:B81)+SUM(B115:B118)+SUM(B129:B132)</f>
        <v>0</v>
      </c>
      <c r="C153" s="1">
        <f>SUM(C5:C13)+SUM(C31:C34)+SUM(C47:C50)+SUM(C73:C79)+SUM(C115:C118)+SUM(C129:C132)</f>
        <v>0</v>
      </c>
      <c r="D153" s="1">
        <f>SUM(D5:D13)+SUM(D31:D34)+SUM(D47:D52)+SUM(D73:D82)+SUM(D115:D118)+SUM(D129:D132)</f>
        <v>63</v>
      </c>
      <c r="E153" s="1">
        <f t="shared" ref="E153:R153" si="14">SUM(E5:E13)+SUM(E31:E34)+SUM(E47:E52)+SUM(E73:E81)+SUM(E115:E118)+SUM(E129:E132)</f>
        <v>44</v>
      </c>
      <c r="F153" s="1">
        <f t="shared" si="14"/>
        <v>41</v>
      </c>
      <c r="G153" s="1">
        <f t="shared" si="14"/>
        <v>133</v>
      </c>
      <c r="H153" s="1">
        <f t="shared" si="14"/>
        <v>0</v>
      </c>
      <c r="I153" s="1">
        <f t="shared" si="14"/>
        <v>72</v>
      </c>
      <c r="J153" s="1">
        <f t="shared" si="14"/>
        <v>0</v>
      </c>
      <c r="K153" s="1">
        <f t="shared" si="14"/>
        <v>137</v>
      </c>
      <c r="L153" s="1">
        <f t="shared" si="14"/>
        <v>0</v>
      </c>
      <c r="M153" s="1">
        <f t="shared" si="14"/>
        <v>0</v>
      </c>
      <c r="N153" s="1">
        <f t="shared" si="14"/>
        <v>12</v>
      </c>
      <c r="O153" s="1">
        <f t="shared" si="14"/>
        <v>0</v>
      </c>
      <c r="P153" s="1">
        <f t="shared" si="14"/>
        <v>0</v>
      </c>
      <c r="Q153" s="1">
        <f t="shared" si="14"/>
        <v>134</v>
      </c>
      <c r="R153" s="1">
        <f t="shared" si="14"/>
        <v>636</v>
      </c>
    </row>
    <row r="154" spans="1:18" x14ac:dyDescent="0.2">
      <c r="A154" s="1" t="s">
        <v>54</v>
      </c>
      <c r="B154" s="1">
        <f>SUM(B14:B21)+SUM(B35:B38)+SUM(B53:B60)+SUM(B83:B98)+SUM(B119:B122)+SUM(B133:B136)</f>
        <v>0</v>
      </c>
      <c r="C154" s="1">
        <f>SUM(C14:C21)+SUM(C35:C38)+SUM(C53:C58)+SUM(C83:C95)+SUM(C119:C122)+SUM(C133:C136)</f>
        <v>0</v>
      </c>
      <c r="D154" s="1">
        <f t="shared" ref="D154:R154" si="15">SUM(D14:D21)+SUM(D35:D38)+SUM(D53:D60)+SUM(D83:D98)+SUM(D119:D122)+SUM(D133:D136)</f>
        <v>89</v>
      </c>
      <c r="E154" s="1">
        <f t="shared" si="15"/>
        <v>155</v>
      </c>
      <c r="F154" s="1">
        <f t="shared" si="15"/>
        <v>98</v>
      </c>
      <c r="G154" s="1">
        <f t="shared" si="15"/>
        <v>147</v>
      </c>
      <c r="H154" s="1">
        <f t="shared" si="15"/>
        <v>0</v>
      </c>
      <c r="I154" s="1">
        <f t="shared" si="15"/>
        <v>60</v>
      </c>
      <c r="J154" s="1">
        <f t="shared" si="15"/>
        <v>0</v>
      </c>
      <c r="K154" s="1">
        <f t="shared" si="15"/>
        <v>227</v>
      </c>
      <c r="L154" s="1">
        <f t="shared" si="15"/>
        <v>0</v>
      </c>
      <c r="M154" s="1">
        <f t="shared" si="15"/>
        <v>72</v>
      </c>
      <c r="N154" s="1">
        <f t="shared" si="15"/>
        <v>64</v>
      </c>
      <c r="O154" s="1">
        <f t="shared" si="15"/>
        <v>52</v>
      </c>
      <c r="P154" s="1">
        <f t="shared" si="15"/>
        <v>5</v>
      </c>
      <c r="Q154" s="1">
        <f t="shared" si="15"/>
        <v>59</v>
      </c>
      <c r="R154" s="1">
        <f t="shared" si="15"/>
        <v>1028</v>
      </c>
    </row>
    <row r="155" spans="1:18" x14ac:dyDescent="0.2">
      <c r="A155" s="1" t="s">
        <v>55</v>
      </c>
      <c r="B155" s="1">
        <f t="shared" ref="B155:R155" si="16">SUM(B22:B28)+SUM(B39:B44)+SUM(B61:B70)+SUM(B99)+SUM(B103:B107)+SUM(B109:B113)+SUM(B123:B126)+SUM(B137:B140)</f>
        <v>0</v>
      </c>
      <c r="C155" s="45">
        <f t="shared" si="16"/>
        <v>0</v>
      </c>
      <c r="D155" s="1">
        <f t="shared" si="16"/>
        <v>56</v>
      </c>
      <c r="E155" s="45">
        <f t="shared" si="16"/>
        <v>105.33</v>
      </c>
      <c r="F155" s="1">
        <f t="shared" si="16"/>
        <v>87</v>
      </c>
      <c r="G155" s="1">
        <f t="shared" si="16"/>
        <v>192</v>
      </c>
      <c r="H155" s="1">
        <f t="shared" si="16"/>
        <v>0</v>
      </c>
      <c r="I155" s="45">
        <f t="shared" si="16"/>
        <v>140</v>
      </c>
      <c r="J155" s="1">
        <f t="shared" si="16"/>
        <v>0</v>
      </c>
      <c r="K155" s="1">
        <f t="shared" si="16"/>
        <v>153.67000000000002</v>
      </c>
      <c r="L155" s="1">
        <f t="shared" si="16"/>
        <v>0</v>
      </c>
      <c r="M155" s="1">
        <f t="shared" si="16"/>
        <v>0</v>
      </c>
      <c r="N155" s="1">
        <f t="shared" si="16"/>
        <v>48</v>
      </c>
      <c r="O155" s="1">
        <f t="shared" si="16"/>
        <v>46</v>
      </c>
      <c r="P155" s="1">
        <f t="shared" si="16"/>
        <v>16</v>
      </c>
      <c r="Q155" s="1">
        <f t="shared" si="16"/>
        <v>112</v>
      </c>
      <c r="R155" s="1">
        <f t="shared" si="16"/>
        <v>956</v>
      </c>
    </row>
    <row r="156" spans="1:18" x14ac:dyDescent="0.2">
      <c r="B156" s="1">
        <f>SUM(B153:B155)</f>
        <v>0</v>
      </c>
      <c r="C156" s="45">
        <f t="shared" ref="C156:Q156" si="17">SUM(C153:C155)</f>
        <v>0</v>
      </c>
      <c r="D156" s="1">
        <f t="shared" si="17"/>
        <v>208</v>
      </c>
      <c r="E156" s="45">
        <f t="shared" si="17"/>
        <v>304.33</v>
      </c>
      <c r="F156" s="1">
        <f t="shared" si="17"/>
        <v>226</v>
      </c>
      <c r="G156" s="1">
        <f t="shared" si="17"/>
        <v>472</v>
      </c>
      <c r="H156" s="1">
        <f t="shared" si="17"/>
        <v>0</v>
      </c>
      <c r="I156" s="45">
        <f t="shared" si="17"/>
        <v>272</v>
      </c>
      <c r="J156" s="45">
        <f t="shared" si="17"/>
        <v>0</v>
      </c>
      <c r="K156" s="1">
        <f t="shared" si="17"/>
        <v>517.67000000000007</v>
      </c>
      <c r="L156" s="1">
        <f t="shared" si="17"/>
        <v>0</v>
      </c>
      <c r="M156" s="1">
        <f t="shared" si="17"/>
        <v>72</v>
      </c>
      <c r="N156" s="1">
        <f t="shared" si="17"/>
        <v>124</v>
      </c>
      <c r="O156" s="1">
        <f t="shared" si="17"/>
        <v>98</v>
      </c>
      <c r="P156" s="1">
        <f t="shared" si="17"/>
        <v>21</v>
      </c>
      <c r="Q156" s="1">
        <f t="shared" si="17"/>
        <v>305</v>
      </c>
      <c r="R156" s="14">
        <f>SUM(R153:R155)</f>
        <v>2620</v>
      </c>
    </row>
  </sheetData>
  <mergeCells count="1">
    <mergeCell ref="A1:R1"/>
  </mergeCells>
  <pageMargins left="3.937007874015748E-2" right="3.937007874015748E-2" top="0.35433070866141736" bottom="0.55118110236220474" header="0.11811023622047245" footer="0.11811023622047245"/>
  <pageSetup paperSize="9" scale="95" fitToHeight="0" orientation="portrait" horizontalDpi="0" verticalDpi="0" r:id="rId1"/>
  <headerFooter>
    <oddHeader>&amp;A</oddHeader>
    <oddFooter>Page &amp;P of &amp;N</oddFooter>
  </headerFooter>
  <rowBreaks count="1" manualBreakCount="1"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2"/>
  <sheetViews>
    <sheetView workbookViewId="0">
      <pane xSplit="1" ySplit="2" topLeftCell="D3" activePane="bottomRight" state="frozen"/>
      <selection pane="topRight" activeCell="B1" sqref="B1"/>
      <selection pane="bottomLeft" activeCell="A2" sqref="A2"/>
      <selection pane="bottomRight" activeCell="V131" sqref="V131"/>
    </sheetView>
  </sheetViews>
  <sheetFormatPr defaultColWidth="9.140625" defaultRowHeight="12" x14ac:dyDescent="0.2"/>
  <cols>
    <col min="1" max="1" width="26" style="5" bestFit="1" customWidth="1"/>
    <col min="2" max="2" width="5.7109375" style="5" customWidth="1"/>
    <col min="3" max="3" width="6.140625" style="5" customWidth="1"/>
    <col min="4" max="4" width="6.85546875" style="5" customWidth="1"/>
    <col min="5" max="5" width="5.140625" style="5" customWidth="1"/>
    <col min="6" max="6" width="7.7109375" style="5" customWidth="1"/>
    <col min="7" max="7" width="8.42578125" style="5" bestFit="1" customWidth="1"/>
    <col min="8" max="8" width="6.7109375" style="5" customWidth="1"/>
    <col min="9" max="9" width="5.42578125" style="5" customWidth="1"/>
    <col min="10" max="10" width="7.28515625" style="5" customWidth="1"/>
    <col min="11" max="11" width="5.85546875" style="5" customWidth="1"/>
    <col min="12" max="12" width="7.28515625" style="5" customWidth="1"/>
    <col min="13" max="13" width="5.5703125" style="5" customWidth="1"/>
    <col min="14" max="14" width="6" style="5" customWidth="1"/>
    <col min="15" max="15" width="6.7109375" style="5" customWidth="1"/>
    <col min="16" max="16" width="6.42578125" style="5" bestFit="1" customWidth="1"/>
    <col min="17" max="17" width="6.42578125" style="5" customWidth="1"/>
    <col min="18" max="18" width="5.5703125" style="5" customWidth="1"/>
    <col min="19" max="16384" width="9.140625" style="5"/>
  </cols>
  <sheetData>
    <row r="1" spans="1:18" x14ac:dyDescent="0.2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2" customFormat="1" x14ac:dyDescent="0.2">
      <c r="A2" s="1" t="s">
        <v>0</v>
      </c>
      <c r="B2" s="1" t="s">
        <v>62</v>
      </c>
      <c r="C2" s="1" t="s">
        <v>63</v>
      </c>
      <c r="D2" s="1" t="s">
        <v>56</v>
      </c>
      <c r="E2" s="1" t="s">
        <v>1</v>
      </c>
      <c r="F2" s="1" t="s">
        <v>65</v>
      </c>
      <c r="G2" s="1" t="s">
        <v>2</v>
      </c>
      <c r="H2" s="1" t="s">
        <v>3</v>
      </c>
      <c r="I2" s="1" t="s">
        <v>4</v>
      </c>
      <c r="J2" s="1" t="s">
        <v>64</v>
      </c>
      <c r="K2" s="1" t="s">
        <v>58</v>
      </c>
      <c r="L2" s="1" t="s">
        <v>5</v>
      </c>
      <c r="M2" s="1" t="s">
        <v>6</v>
      </c>
      <c r="N2" s="1" t="s">
        <v>59</v>
      </c>
      <c r="O2" s="1" t="s">
        <v>60</v>
      </c>
      <c r="P2" s="1" t="s">
        <v>61</v>
      </c>
      <c r="Q2" s="1" t="s">
        <v>7</v>
      </c>
      <c r="R2" s="1" t="s">
        <v>28</v>
      </c>
    </row>
    <row r="3" spans="1:18" x14ac:dyDescent="0.2">
      <c r="A3" s="1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s="9" customFormat="1" x14ac:dyDescent="0.2">
      <c r="A4" s="7" t="s">
        <v>20</v>
      </c>
      <c r="B4" s="3"/>
      <c r="C4" s="3"/>
      <c r="D4" s="3"/>
      <c r="E4" s="3"/>
      <c r="F4" s="3"/>
      <c r="H4" s="3"/>
      <c r="J4" s="3"/>
      <c r="K4" s="3"/>
      <c r="L4" s="3"/>
      <c r="M4" s="3"/>
      <c r="N4" s="3"/>
      <c r="O4" s="3"/>
      <c r="P4" s="3"/>
      <c r="R4" s="3">
        <f t="shared" ref="R4:R23" si="0">SUM(B4:Q4)</f>
        <v>0</v>
      </c>
    </row>
    <row r="5" spans="1:18" x14ac:dyDescent="0.2">
      <c r="A5" s="4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v>7</v>
      </c>
      <c r="R5" s="3">
        <f t="shared" si="0"/>
        <v>7</v>
      </c>
    </row>
    <row r="6" spans="1:18" x14ac:dyDescent="0.2">
      <c r="A6" s="4" t="s">
        <v>147</v>
      </c>
      <c r="B6" s="3"/>
      <c r="C6" s="3"/>
      <c r="D6" s="3"/>
      <c r="E6" s="3"/>
      <c r="F6" s="3"/>
      <c r="G6" s="3">
        <v>7</v>
      </c>
      <c r="H6" s="3"/>
      <c r="I6" s="3"/>
      <c r="J6" s="3"/>
      <c r="K6" s="3"/>
      <c r="L6" s="3"/>
      <c r="M6" s="3"/>
      <c r="N6" s="3"/>
      <c r="O6" s="3"/>
      <c r="P6" s="3"/>
      <c r="Q6" s="3"/>
      <c r="R6" s="3">
        <f t="shared" si="0"/>
        <v>7</v>
      </c>
    </row>
    <row r="7" spans="1:18" x14ac:dyDescent="0.2">
      <c r="A7" s="4" t="s">
        <v>9</v>
      </c>
      <c r="B7" s="3"/>
      <c r="C7" s="3"/>
      <c r="D7" s="3"/>
      <c r="E7" s="3"/>
      <c r="F7" s="3"/>
      <c r="G7" s="3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0"/>
        <v>7</v>
      </c>
    </row>
    <row r="8" spans="1:18" x14ac:dyDescent="0.2">
      <c r="A8" s="4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0"/>
        <v>0</v>
      </c>
    </row>
    <row r="9" spans="1:18" x14ac:dyDescent="0.2">
      <c r="A9" s="4" t="s">
        <v>87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0</v>
      </c>
    </row>
    <row r="10" spans="1:18" x14ac:dyDescent="0.2">
      <c r="A10" s="4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7</v>
      </c>
      <c r="R10" s="3">
        <f t="shared" si="0"/>
        <v>7</v>
      </c>
    </row>
    <row r="11" spans="1:18" x14ac:dyDescent="0.2">
      <c r="A11" s="4" t="s">
        <v>129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>SUM(B11:Q11)</f>
        <v>0</v>
      </c>
    </row>
    <row r="12" spans="1:18" x14ac:dyDescent="0.2">
      <c r="A12" s="4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7</v>
      </c>
      <c r="O12" s="3"/>
      <c r="P12" s="3"/>
      <c r="Q12" s="3"/>
      <c r="R12" s="3">
        <f t="shared" si="0"/>
        <v>7</v>
      </c>
    </row>
    <row r="13" spans="1:18" x14ac:dyDescent="0.2">
      <c r="A13" s="4" t="s">
        <v>14</v>
      </c>
      <c r="B13" s="3"/>
      <c r="C13" s="3"/>
      <c r="D13" s="3"/>
      <c r="F13" s="3"/>
      <c r="G13" s="3">
        <v>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7</v>
      </c>
    </row>
    <row r="14" spans="1:18" x14ac:dyDescent="0.2">
      <c r="A14" s="4" t="s">
        <v>15</v>
      </c>
      <c r="B14" s="3"/>
      <c r="C14" s="3"/>
      <c r="D14" s="3"/>
      <c r="E14" s="3"/>
      <c r="F14" s="3">
        <v>7</v>
      </c>
      <c r="G14" s="3"/>
      <c r="H14" s="3"/>
      <c r="I14" s="3"/>
      <c r="J14" s="3"/>
      <c r="K14" s="3">
        <v>6</v>
      </c>
      <c r="L14" s="3"/>
      <c r="M14" s="3"/>
      <c r="N14" s="3"/>
      <c r="O14" s="3"/>
      <c r="P14" s="3"/>
      <c r="Q14" s="3"/>
      <c r="R14" s="3">
        <f t="shared" si="0"/>
        <v>13</v>
      </c>
    </row>
    <row r="15" spans="1:18" x14ac:dyDescent="0.2">
      <c r="A15" s="4" t="s">
        <v>124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0</v>
      </c>
    </row>
    <row r="16" spans="1:18" x14ac:dyDescent="0.2">
      <c r="A16" s="4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</row>
    <row r="17" spans="1:18" x14ac:dyDescent="0.2">
      <c r="A17" s="4" t="s">
        <v>25</v>
      </c>
      <c r="B17" s="3"/>
      <c r="C17" s="3"/>
      <c r="D17" s="3"/>
      <c r="E17" s="3">
        <v>6</v>
      </c>
      <c r="F17" s="3"/>
      <c r="G17" s="3"/>
      <c r="H17" s="3"/>
      <c r="I17" s="3">
        <v>7</v>
      </c>
      <c r="J17" s="3"/>
      <c r="K17" s="3"/>
      <c r="L17" s="3"/>
      <c r="M17" s="3"/>
      <c r="N17" s="3"/>
      <c r="O17" s="3"/>
      <c r="P17" s="3"/>
      <c r="Q17" s="3"/>
      <c r="R17" s="3">
        <f t="shared" si="0"/>
        <v>13</v>
      </c>
    </row>
    <row r="18" spans="1:18" x14ac:dyDescent="0.2">
      <c r="A18" s="4" t="s">
        <v>88</v>
      </c>
      <c r="B18" s="3"/>
      <c r="C18" s="3"/>
      <c r="D18" s="3"/>
      <c r="E18" s="3">
        <v>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7</v>
      </c>
    </row>
    <row r="19" spans="1:18" x14ac:dyDescent="0.2">
      <c r="A19" s="4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</row>
    <row r="20" spans="1:18" x14ac:dyDescent="0.2">
      <c r="A20" s="4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7</v>
      </c>
      <c r="R20" s="3">
        <f t="shared" si="0"/>
        <v>7</v>
      </c>
    </row>
    <row r="21" spans="1:18" x14ac:dyDescent="0.2">
      <c r="A21" s="4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>
        <v>7</v>
      </c>
      <c r="L21" s="3"/>
      <c r="M21" s="3"/>
      <c r="N21" s="3"/>
      <c r="O21" s="3"/>
      <c r="P21" s="3"/>
      <c r="Q21" s="3">
        <v>6</v>
      </c>
      <c r="R21" s="3">
        <f t="shared" si="0"/>
        <v>13</v>
      </c>
    </row>
    <row r="22" spans="1:18" x14ac:dyDescent="0.2">
      <c r="A22" s="4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1:18" x14ac:dyDescent="0.2">
      <c r="A23" s="4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</row>
    <row r="24" spans="1:18" x14ac:dyDescent="0.2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1" t="s">
        <v>46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7" t="s">
        <v>20</v>
      </c>
      <c r="B26" s="3"/>
      <c r="C26" s="3"/>
      <c r="D26" s="3"/>
      <c r="E26" s="3"/>
      <c r="F26" s="3"/>
      <c r="G26" s="9"/>
      <c r="H26" s="3"/>
      <c r="I26" s="9"/>
      <c r="J26" s="3"/>
      <c r="K26" s="3"/>
      <c r="L26" s="3"/>
      <c r="M26" s="3"/>
      <c r="N26" s="3"/>
      <c r="O26" s="3"/>
      <c r="P26" s="3"/>
      <c r="Q26" s="9"/>
      <c r="R26" s="3">
        <f t="shared" ref="R26:R43" si="1">SUM(B26:Q26)</f>
        <v>0</v>
      </c>
    </row>
    <row r="27" spans="1:18" x14ac:dyDescent="0.2">
      <c r="A27" s="4" t="s">
        <v>8</v>
      </c>
      <c r="B27" s="3"/>
      <c r="C27" s="3"/>
      <c r="D27" s="3"/>
      <c r="E27" s="3"/>
      <c r="F27" s="3"/>
      <c r="G27" s="3">
        <v>14</v>
      </c>
      <c r="H27" s="3"/>
      <c r="I27" s="3">
        <v>10</v>
      </c>
      <c r="J27" s="3"/>
      <c r="K27" s="3"/>
      <c r="L27" s="3"/>
      <c r="M27" s="3"/>
      <c r="N27" s="3"/>
      <c r="O27" s="3"/>
      <c r="P27" s="3"/>
      <c r="Q27" s="3">
        <v>12</v>
      </c>
      <c r="R27" s="3">
        <f t="shared" si="1"/>
        <v>36</v>
      </c>
    </row>
    <row r="28" spans="1:18" x14ac:dyDescent="0.2">
      <c r="A28" s="4" t="s">
        <v>147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v>7</v>
      </c>
      <c r="R28" s="3">
        <f t="shared" si="1"/>
        <v>7</v>
      </c>
    </row>
    <row r="29" spans="1:18" x14ac:dyDescent="0.2">
      <c r="A29" s="4" t="s">
        <v>9</v>
      </c>
      <c r="B29" s="3"/>
      <c r="C29" s="3"/>
      <c r="D29" s="3"/>
      <c r="E29" s="3">
        <v>8</v>
      </c>
      <c r="F29" s="3"/>
      <c r="G29" s="3">
        <v>14</v>
      </c>
      <c r="H29" s="3"/>
      <c r="I29" s="3">
        <v>10</v>
      </c>
      <c r="J29" s="3"/>
      <c r="K29" s="3">
        <v>12</v>
      </c>
      <c r="L29" s="3"/>
      <c r="M29" s="3"/>
      <c r="N29" s="3"/>
      <c r="O29" s="3"/>
      <c r="P29" s="3"/>
      <c r="Q29" s="3"/>
      <c r="R29" s="3">
        <f t="shared" si="1"/>
        <v>44</v>
      </c>
    </row>
    <row r="30" spans="1:18" x14ac:dyDescent="0.2">
      <c r="A30" s="4" t="s">
        <v>10</v>
      </c>
      <c r="B30" s="3"/>
      <c r="C30" s="3"/>
      <c r="D30" s="3"/>
      <c r="E30" s="3">
        <v>7</v>
      </c>
      <c r="F30" s="3"/>
      <c r="G30" s="3">
        <v>22</v>
      </c>
      <c r="H30" s="3"/>
      <c r="I30" s="3">
        <v>6</v>
      </c>
      <c r="J30" s="3"/>
      <c r="K30" s="3">
        <v>12</v>
      </c>
      <c r="L30" s="3"/>
      <c r="M30" s="3"/>
      <c r="N30" s="3"/>
      <c r="O30" s="3"/>
      <c r="P30" s="3"/>
      <c r="Q30" s="3">
        <v>10</v>
      </c>
      <c r="R30" s="3">
        <f t="shared" si="1"/>
        <v>57</v>
      </c>
    </row>
    <row r="31" spans="1:18" x14ac:dyDescent="0.2">
      <c r="A31" s="4" t="s">
        <v>87</v>
      </c>
      <c r="B31" s="3"/>
      <c r="C31" s="3"/>
      <c r="D31" s="3"/>
      <c r="E31" s="3"/>
      <c r="F31" s="3"/>
      <c r="G31" s="3"/>
      <c r="H31" s="3"/>
      <c r="I31" s="3">
        <v>6</v>
      </c>
      <c r="J31" s="3"/>
      <c r="K31" s="3"/>
      <c r="L31" s="3"/>
      <c r="M31" s="3"/>
      <c r="N31" s="3"/>
      <c r="O31" s="3"/>
      <c r="P31" s="3"/>
      <c r="Q31" s="3">
        <v>7</v>
      </c>
      <c r="R31" s="3">
        <f t="shared" si="1"/>
        <v>13</v>
      </c>
    </row>
    <row r="32" spans="1:18" x14ac:dyDescent="0.2">
      <c r="A32" s="4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 t="shared" si="1"/>
        <v>0</v>
      </c>
    </row>
    <row r="33" spans="1:18" x14ac:dyDescent="0.2">
      <c r="A33" s="4" t="s">
        <v>129</v>
      </c>
      <c r="B33" s="3"/>
      <c r="C33" s="3"/>
      <c r="D33" s="3"/>
      <c r="E33" s="3">
        <v>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v>7</v>
      </c>
      <c r="R33" s="3">
        <f t="shared" si="1"/>
        <v>13</v>
      </c>
    </row>
    <row r="34" spans="1:18" x14ac:dyDescent="0.2">
      <c r="A34" s="4" t="s">
        <v>13</v>
      </c>
      <c r="B34" s="3"/>
      <c r="C34" s="3"/>
      <c r="D34" s="3"/>
      <c r="E34" s="3"/>
      <c r="F34" s="3"/>
      <c r="G34" s="3">
        <v>7</v>
      </c>
      <c r="H34" s="3"/>
      <c r="I34" s="3">
        <v>6</v>
      </c>
      <c r="J34" s="3"/>
      <c r="K34" s="3"/>
      <c r="L34" s="3"/>
      <c r="M34" s="3"/>
      <c r="N34" s="3"/>
      <c r="O34" s="3"/>
      <c r="P34" s="3"/>
      <c r="Q34" s="3"/>
      <c r="R34" s="3">
        <f t="shared" si="1"/>
        <v>13</v>
      </c>
    </row>
    <row r="35" spans="1:18" x14ac:dyDescent="0.2">
      <c r="A35" s="4" t="s">
        <v>14</v>
      </c>
      <c r="B35" s="3"/>
      <c r="C35" s="3"/>
      <c r="D35" s="3"/>
      <c r="F35" s="3"/>
      <c r="G35" s="3">
        <v>14</v>
      </c>
      <c r="H35" s="3"/>
      <c r="I35" s="3">
        <v>22</v>
      </c>
      <c r="J35" s="3"/>
      <c r="K35" s="3"/>
      <c r="L35" s="3"/>
      <c r="M35" s="3"/>
      <c r="N35" s="3"/>
      <c r="O35" s="3"/>
      <c r="P35" s="3"/>
      <c r="Q35" s="3"/>
      <c r="R35" s="3">
        <f t="shared" si="1"/>
        <v>36</v>
      </c>
    </row>
    <row r="36" spans="1:18" x14ac:dyDescent="0.2">
      <c r="A36" s="4" t="s">
        <v>15</v>
      </c>
      <c r="B36" s="3"/>
      <c r="C36" s="3"/>
      <c r="D36" s="3"/>
      <c r="E36" s="3">
        <v>8</v>
      </c>
      <c r="F36" s="3">
        <v>12</v>
      </c>
      <c r="G36" s="3">
        <v>14</v>
      </c>
      <c r="H36" s="3"/>
      <c r="I36" s="3">
        <v>15</v>
      </c>
      <c r="J36" s="3"/>
      <c r="K36" s="3">
        <v>13</v>
      </c>
      <c r="L36" s="3"/>
      <c r="M36" s="3"/>
      <c r="N36" s="3"/>
      <c r="O36" s="3"/>
      <c r="P36" s="3"/>
      <c r="Q36" s="3"/>
      <c r="R36" s="3">
        <f t="shared" si="1"/>
        <v>62</v>
      </c>
    </row>
    <row r="37" spans="1:18" x14ac:dyDescent="0.2">
      <c r="A37" s="4" t="s">
        <v>124</v>
      </c>
      <c r="B37" s="3"/>
      <c r="C37" s="3"/>
      <c r="D37" s="3"/>
      <c r="E37" s="3"/>
      <c r="F37" s="3"/>
      <c r="G37" s="3">
        <v>7</v>
      </c>
      <c r="H37" s="3"/>
      <c r="I37" s="3">
        <v>6</v>
      </c>
      <c r="J37" s="3"/>
      <c r="K37" s="3"/>
      <c r="L37" s="3"/>
      <c r="M37" s="3"/>
      <c r="N37" s="3"/>
      <c r="O37" s="3"/>
      <c r="P37" s="3"/>
      <c r="Q37" s="3"/>
      <c r="R37" s="3">
        <f t="shared" si="1"/>
        <v>13</v>
      </c>
    </row>
    <row r="38" spans="1:18" x14ac:dyDescent="0.2">
      <c r="A38" s="4" t="s">
        <v>26</v>
      </c>
      <c r="B38" s="3"/>
      <c r="C38" s="3"/>
      <c r="D38" s="3"/>
      <c r="E38" s="3">
        <v>12</v>
      </c>
      <c r="F38" s="3"/>
      <c r="G38" s="3">
        <v>21</v>
      </c>
      <c r="H38" s="3"/>
      <c r="I38" s="3">
        <v>10</v>
      </c>
      <c r="J38" s="3"/>
      <c r="K38" s="3">
        <v>14</v>
      </c>
      <c r="L38" s="3"/>
      <c r="M38" s="3"/>
      <c r="N38" s="3"/>
      <c r="O38" s="3"/>
      <c r="P38" s="3"/>
      <c r="Q38" s="3"/>
      <c r="R38" s="3">
        <f t="shared" si="1"/>
        <v>57</v>
      </c>
    </row>
    <row r="39" spans="1:18" x14ac:dyDescent="0.2">
      <c r="A39" s="4" t="s">
        <v>25</v>
      </c>
      <c r="B39" s="3"/>
      <c r="C39" s="3"/>
      <c r="D39" s="3"/>
      <c r="E39" s="3">
        <v>13</v>
      </c>
      <c r="F39" s="3"/>
      <c r="G39" s="3">
        <v>18</v>
      </c>
      <c r="H39" s="3"/>
      <c r="I39" s="3">
        <v>12</v>
      </c>
      <c r="J39" s="3"/>
      <c r="K39" s="3">
        <v>14</v>
      </c>
      <c r="L39" s="3"/>
      <c r="M39" s="3"/>
      <c r="N39" s="3"/>
      <c r="O39" s="3"/>
      <c r="P39" s="3"/>
      <c r="Q39" s="3"/>
      <c r="R39" s="3">
        <f t="shared" si="1"/>
        <v>57</v>
      </c>
    </row>
    <row r="40" spans="1:18" x14ac:dyDescent="0.2">
      <c r="A40" s="4" t="s">
        <v>127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f t="shared" si="1"/>
        <v>0</v>
      </c>
    </row>
    <row r="41" spans="1:18" x14ac:dyDescent="0.2">
      <c r="A41" s="4" t="s">
        <v>88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 t="shared" si="1"/>
        <v>0</v>
      </c>
    </row>
    <row r="42" spans="1:18" x14ac:dyDescent="0.2">
      <c r="A42" s="4" t="s">
        <v>29</v>
      </c>
      <c r="B42" s="3"/>
      <c r="C42" s="3"/>
      <c r="D42" s="3"/>
      <c r="E42" s="3">
        <v>12</v>
      </c>
      <c r="F42" s="3"/>
      <c r="G42" s="3">
        <v>14</v>
      </c>
      <c r="H42" s="3"/>
      <c r="I42" s="3">
        <v>17</v>
      </c>
      <c r="J42" s="3"/>
      <c r="K42" s="3"/>
      <c r="L42" s="3"/>
      <c r="M42" s="3"/>
      <c r="N42" s="3"/>
      <c r="O42" s="3"/>
      <c r="P42" s="3"/>
      <c r="Q42" s="3">
        <v>8</v>
      </c>
      <c r="R42" s="3">
        <f t="shared" si="1"/>
        <v>51</v>
      </c>
    </row>
    <row r="43" spans="1:18" x14ac:dyDescent="0.2">
      <c r="A43" s="4" t="s">
        <v>47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 t="shared" si="1"/>
        <v>0</v>
      </c>
    </row>
    <row r="44" spans="1:18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1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7" t="s">
        <v>20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 t="shared" ref="R46:R67" si="2">SUM(B46:Q46)</f>
        <v>0</v>
      </c>
    </row>
    <row r="47" spans="1:18" x14ac:dyDescent="0.2">
      <c r="A47" s="4" t="s">
        <v>8</v>
      </c>
      <c r="B47" s="3"/>
      <c r="C47" s="3"/>
      <c r="D47" s="3"/>
      <c r="E47" s="3">
        <v>5</v>
      </c>
      <c r="F47" s="3"/>
      <c r="G47" s="3">
        <v>26</v>
      </c>
      <c r="H47" s="3"/>
      <c r="I47" s="3"/>
      <c r="J47" s="3"/>
      <c r="K47" s="3">
        <v>14</v>
      </c>
      <c r="L47" s="3"/>
      <c r="M47" s="3"/>
      <c r="N47" s="3"/>
      <c r="O47" s="3"/>
      <c r="P47" s="3"/>
      <c r="Q47" s="3">
        <v>17</v>
      </c>
      <c r="R47" s="3">
        <f t="shared" si="2"/>
        <v>62</v>
      </c>
    </row>
    <row r="48" spans="1:18" x14ac:dyDescent="0.2">
      <c r="A48" s="4" t="s">
        <v>9</v>
      </c>
      <c r="B48" s="3"/>
      <c r="C48" s="3"/>
      <c r="D48" s="3"/>
      <c r="E48" s="3"/>
      <c r="F48" s="3"/>
      <c r="G48" s="3">
        <v>20</v>
      </c>
      <c r="H48" s="3"/>
      <c r="I48" s="3"/>
      <c r="J48" s="3"/>
      <c r="K48" s="3">
        <v>27</v>
      </c>
      <c r="L48" s="3"/>
      <c r="M48" s="3"/>
      <c r="N48" s="3"/>
      <c r="O48" s="3"/>
      <c r="P48" s="3"/>
      <c r="Q48" s="3">
        <v>10</v>
      </c>
      <c r="R48" s="3">
        <f t="shared" si="2"/>
        <v>57</v>
      </c>
    </row>
    <row r="49" spans="1:18" x14ac:dyDescent="0.2">
      <c r="A49" s="4" t="s">
        <v>10</v>
      </c>
      <c r="B49" s="3"/>
      <c r="C49" s="3"/>
      <c r="D49" s="3"/>
      <c r="E49" s="3"/>
      <c r="F49" s="3"/>
      <c r="G49" s="3">
        <v>8</v>
      </c>
      <c r="H49" s="3"/>
      <c r="I49" s="3"/>
      <c r="J49" s="3"/>
      <c r="K49" s="3">
        <v>26</v>
      </c>
      <c r="L49" s="3"/>
      <c r="M49" s="3"/>
      <c r="N49" s="3"/>
      <c r="O49" s="3"/>
      <c r="P49" s="3"/>
      <c r="Q49" s="3">
        <v>10</v>
      </c>
      <c r="R49" s="3">
        <f t="shared" si="2"/>
        <v>44</v>
      </c>
    </row>
    <row r="50" spans="1:18" x14ac:dyDescent="0.2">
      <c r="A50" s="4" t="s">
        <v>128</v>
      </c>
      <c r="B50" s="3"/>
      <c r="C50" s="3"/>
      <c r="D50" s="3"/>
      <c r="E50" s="3">
        <v>6</v>
      </c>
      <c r="F50" s="3"/>
      <c r="G50" s="3"/>
      <c r="H50" s="3"/>
      <c r="I50" s="3">
        <v>8</v>
      </c>
      <c r="J50" s="3"/>
      <c r="K50" s="3">
        <v>7</v>
      </c>
      <c r="L50" s="3"/>
      <c r="M50" s="3"/>
      <c r="N50" s="3"/>
      <c r="O50" s="3"/>
      <c r="P50" s="3"/>
      <c r="Q50" s="3">
        <v>36</v>
      </c>
      <c r="R50" s="3">
        <f t="shared" si="2"/>
        <v>57</v>
      </c>
    </row>
    <row r="51" spans="1:18" x14ac:dyDescent="0.2">
      <c r="A51" s="4" t="s">
        <v>90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f t="shared" si="2"/>
        <v>0</v>
      </c>
    </row>
    <row r="52" spans="1:18" x14ac:dyDescent="0.2">
      <c r="A52" s="4" t="s">
        <v>21</v>
      </c>
      <c r="B52" s="3"/>
      <c r="C52" s="3"/>
      <c r="D52" s="3"/>
      <c r="E52" s="3">
        <v>24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v>12</v>
      </c>
      <c r="R52" s="3">
        <f t="shared" si="2"/>
        <v>36</v>
      </c>
    </row>
    <row r="53" spans="1:18" x14ac:dyDescent="0.2">
      <c r="A53" s="4" t="s">
        <v>13</v>
      </c>
      <c r="B53" s="3"/>
      <c r="C53" s="3"/>
      <c r="D53" s="3"/>
      <c r="E53" s="3"/>
      <c r="F53" s="3">
        <v>6</v>
      </c>
      <c r="G53" s="3">
        <v>21</v>
      </c>
      <c r="H53" s="3"/>
      <c r="I53" s="3">
        <v>14</v>
      </c>
      <c r="J53" s="3"/>
      <c r="K53" s="3">
        <v>12</v>
      </c>
      <c r="L53" s="3"/>
      <c r="M53" s="3"/>
      <c r="N53" s="3"/>
      <c r="O53" s="3"/>
      <c r="P53" s="3"/>
      <c r="Q53" s="3">
        <v>13</v>
      </c>
      <c r="R53" s="3">
        <f t="shared" si="2"/>
        <v>66</v>
      </c>
    </row>
    <row r="54" spans="1:18" x14ac:dyDescent="0.2">
      <c r="A54" s="4" t="s">
        <v>14</v>
      </c>
      <c r="B54" s="3"/>
      <c r="C54" s="3"/>
      <c r="D54" s="3"/>
      <c r="E54" s="3"/>
      <c r="F54" s="3">
        <v>12</v>
      </c>
      <c r="G54" s="3">
        <v>34</v>
      </c>
      <c r="H54" s="3"/>
      <c r="I54" s="3"/>
      <c r="J54" s="3"/>
      <c r="K54" s="3">
        <v>16</v>
      </c>
      <c r="L54" s="3"/>
      <c r="M54" s="3"/>
      <c r="N54" s="3"/>
      <c r="O54" s="3"/>
      <c r="P54" s="3"/>
      <c r="Q54" s="3"/>
      <c r="R54" s="3">
        <f t="shared" si="2"/>
        <v>62</v>
      </c>
    </row>
    <row r="55" spans="1:18" x14ac:dyDescent="0.2">
      <c r="A55" s="4" t="s">
        <v>129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f t="shared" si="2"/>
        <v>0</v>
      </c>
    </row>
    <row r="56" spans="1:18" x14ac:dyDescent="0.2">
      <c r="A56" s="4" t="s">
        <v>15</v>
      </c>
      <c r="B56" s="3"/>
      <c r="C56" s="3"/>
      <c r="D56" s="3"/>
      <c r="E56" s="3">
        <v>5</v>
      </c>
      <c r="F56" s="3">
        <v>14</v>
      </c>
      <c r="G56" s="3">
        <v>16</v>
      </c>
      <c r="H56" s="3"/>
      <c r="I56" s="3">
        <v>7</v>
      </c>
      <c r="J56" s="3"/>
      <c r="K56" s="3">
        <v>30</v>
      </c>
      <c r="L56" s="3"/>
      <c r="M56" s="3"/>
      <c r="N56" s="3"/>
      <c r="O56" s="3"/>
      <c r="P56" s="3"/>
      <c r="Q56" s="3"/>
      <c r="R56" s="3">
        <f t="shared" si="2"/>
        <v>72</v>
      </c>
    </row>
    <row r="57" spans="1:18" x14ac:dyDescent="0.2">
      <c r="A57" s="4" t="s">
        <v>91</v>
      </c>
      <c r="B57" s="3"/>
      <c r="C57" s="3"/>
      <c r="D57" s="3"/>
      <c r="E57" s="3">
        <v>7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2"/>
        <v>7</v>
      </c>
    </row>
    <row r="58" spans="1:18" x14ac:dyDescent="0.2">
      <c r="A58" s="4" t="s">
        <v>92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f t="shared" si="2"/>
        <v>0</v>
      </c>
    </row>
    <row r="59" spans="1:18" x14ac:dyDescent="0.2">
      <c r="A59" s="4" t="s">
        <v>130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f t="shared" si="2"/>
        <v>0</v>
      </c>
    </row>
    <row r="60" spans="1:18" x14ac:dyDescent="0.2">
      <c r="A60" s="4" t="s">
        <v>30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 t="shared" si="2"/>
        <v>0</v>
      </c>
    </row>
    <row r="61" spans="1:18" x14ac:dyDescent="0.2">
      <c r="A61" s="4" t="s">
        <v>24</v>
      </c>
      <c r="B61" s="3"/>
      <c r="C61" s="3"/>
      <c r="D61" s="3"/>
      <c r="E61" s="3">
        <v>5</v>
      </c>
      <c r="F61" s="3"/>
      <c r="G61" s="3">
        <v>19</v>
      </c>
      <c r="H61" s="3"/>
      <c r="I61" s="3">
        <v>6</v>
      </c>
      <c r="J61" s="3"/>
      <c r="K61" s="3">
        <v>18</v>
      </c>
      <c r="L61" s="3"/>
      <c r="M61" s="3"/>
      <c r="N61" s="3"/>
      <c r="O61" s="3"/>
      <c r="P61" s="3"/>
      <c r="Q61" s="3">
        <v>18</v>
      </c>
      <c r="R61" s="3">
        <f t="shared" si="2"/>
        <v>66</v>
      </c>
    </row>
    <row r="62" spans="1:18" x14ac:dyDescent="0.2">
      <c r="A62" s="4" t="s">
        <v>93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f t="shared" si="2"/>
        <v>0</v>
      </c>
    </row>
    <row r="63" spans="1:18" x14ac:dyDescent="0.2">
      <c r="A63" s="4" t="s">
        <v>25</v>
      </c>
      <c r="B63" s="3"/>
      <c r="C63" s="3"/>
      <c r="D63" s="3"/>
      <c r="E63" s="3">
        <v>6</v>
      </c>
      <c r="F63" s="3"/>
      <c r="G63" s="3">
        <v>22</v>
      </c>
      <c r="H63" s="3"/>
      <c r="I63" s="3">
        <v>14</v>
      </c>
      <c r="J63" s="3"/>
      <c r="K63" s="3">
        <v>15</v>
      </c>
      <c r="L63" s="3"/>
      <c r="M63" s="3"/>
      <c r="N63" s="3"/>
      <c r="O63" s="3"/>
      <c r="P63" s="3"/>
      <c r="Q63" s="3"/>
      <c r="R63" s="3">
        <f t="shared" si="2"/>
        <v>57</v>
      </c>
    </row>
    <row r="64" spans="1:18" x14ac:dyDescent="0.2">
      <c r="A64" s="4" t="s">
        <v>26</v>
      </c>
      <c r="B64" s="3"/>
      <c r="C64" s="3"/>
      <c r="D64" s="3"/>
      <c r="E64" s="3">
        <v>8</v>
      </c>
      <c r="F64" s="3"/>
      <c r="G64" s="3">
        <v>14</v>
      </c>
      <c r="H64" s="3"/>
      <c r="I64" s="3">
        <v>10</v>
      </c>
      <c r="J64" s="3"/>
      <c r="K64" s="3">
        <v>12</v>
      </c>
      <c r="L64" s="3"/>
      <c r="M64" s="3"/>
      <c r="N64" s="3"/>
      <c r="O64" s="3"/>
      <c r="P64" s="3"/>
      <c r="Q64" s="3"/>
      <c r="R64" s="3">
        <f t="shared" si="2"/>
        <v>44</v>
      </c>
    </row>
    <row r="65" spans="1:18" x14ac:dyDescent="0.2">
      <c r="A65" s="4" t="s">
        <v>148</v>
      </c>
      <c r="B65" s="3"/>
      <c r="C65" s="3"/>
      <c r="D65" s="3"/>
      <c r="E65" s="3"/>
      <c r="F65" s="3"/>
      <c r="G65" s="3">
        <v>7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f t="shared" si="2"/>
        <v>7</v>
      </c>
    </row>
    <row r="66" spans="1:18" x14ac:dyDescent="0.2">
      <c r="A66" s="4" t="s">
        <v>95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f t="shared" si="2"/>
        <v>0</v>
      </c>
    </row>
    <row r="67" spans="1:18" x14ac:dyDescent="0.2">
      <c r="A67" s="4" t="s">
        <v>96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f t="shared" si="2"/>
        <v>0</v>
      </c>
    </row>
    <row r="68" spans="1:18" s="11" customForma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A69" s="1" t="s">
        <v>22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A70" s="7" t="s">
        <v>20</v>
      </c>
      <c r="B70" s="3"/>
      <c r="C70" s="3"/>
      <c r="D70" s="3"/>
      <c r="E70" s="3"/>
      <c r="F70" s="3"/>
      <c r="G70" s="3">
        <v>22</v>
      </c>
      <c r="H70" s="3"/>
      <c r="I70" s="3"/>
      <c r="J70" s="3"/>
      <c r="K70" s="3">
        <v>10</v>
      </c>
      <c r="L70" s="3"/>
      <c r="M70" s="3"/>
      <c r="N70" s="3"/>
      <c r="O70" s="3"/>
      <c r="P70" s="3"/>
      <c r="Q70" s="3">
        <v>12</v>
      </c>
      <c r="R70" s="3">
        <f t="shared" ref="R70:R89" si="3">SUM(B70:Q70)</f>
        <v>44</v>
      </c>
    </row>
    <row r="71" spans="1:18" x14ac:dyDescent="0.2">
      <c r="A71" s="4" t="s">
        <v>8</v>
      </c>
      <c r="B71" s="3"/>
      <c r="C71" s="3"/>
      <c r="D71" s="3"/>
      <c r="E71" s="3">
        <v>12</v>
      </c>
      <c r="F71" s="3"/>
      <c r="G71" s="3">
        <v>8</v>
      </c>
      <c r="H71" s="3"/>
      <c r="I71" s="3"/>
      <c r="J71" s="3"/>
      <c r="K71" s="3">
        <v>20</v>
      </c>
      <c r="L71" s="3"/>
      <c r="M71" s="3"/>
      <c r="N71" s="3"/>
      <c r="O71" s="3"/>
      <c r="P71" s="3"/>
      <c r="Q71" s="3">
        <v>17</v>
      </c>
      <c r="R71" s="3">
        <f t="shared" si="3"/>
        <v>57</v>
      </c>
    </row>
    <row r="72" spans="1:18" x14ac:dyDescent="0.2">
      <c r="A72" s="4" t="s">
        <v>9</v>
      </c>
      <c r="B72" s="3"/>
      <c r="C72" s="3"/>
      <c r="D72" s="3"/>
      <c r="E72" s="3"/>
      <c r="F72" s="3"/>
      <c r="G72" s="3">
        <v>22</v>
      </c>
      <c r="H72" s="3"/>
      <c r="I72" s="3">
        <v>7</v>
      </c>
      <c r="J72" s="3"/>
      <c r="K72" s="3">
        <v>22</v>
      </c>
      <c r="L72" s="3"/>
      <c r="M72" s="3"/>
      <c r="N72" s="3"/>
      <c r="O72" s="3"/>
      <c r="P72" s="3"/>
      <c r="Q72" s="3">
        <v>6</v>
      </c>
      <c r="R72" s="3">
        <f t="shared" si="3"/>
        <v>57</v>
      </c>
    </row>
    <row r="73" spans="1:18" x14ac:dyDescent="0.2">
      <c r="A73" s="4" t="s">
        <v>10</v>
      </c>
      <c r="B73" s="3"/>
      <c r="C73" s="3"/>
      <c r="D73" s="3"/>
      <c r="E73" s="3"/>
      <c r="F73" s="3"/>
      <c r="G73" s="3">
        <v>26</v>
      </c>
      <c r="H73" s="3"/>
      <c r="I73" s="3">
        <v>13</v>
      </c>
      <c r="J73" s="3"/>
      <c r="K73" s="3">
        <v>23</v>
      </c>
      <c r="L73" s="3"/>
      <c r="M73" s="3"/>
      <c r="N73" s="3"/>
      <c r="O73" s="3"/>
      <c r="P73" s="3"/>
      <c r="Q73" s="3"/>
      <c r="R73" s="3">
        <f t="shared" si="3"/>
        <v>62</v>
      </c>
    </row>
    <row r="74" spans="1:18" x14ac:dyDescent="0.2">
      <c r="A74" s="4" t="s">
        <v>43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f t="shared" si="3"/>
        <v>0</v>
      </c>
    </row>
    <row r="75" spans="1:18" x14ac:dyDescent="0.2">
      <c r="A75" s="4" t="s">
        <v>97</v>
      </c>
      <c r="B75" s="3"/>
      <c r="C75" s="3"/>
      <c r="D75" s="3"/>
      <c r="E75" s="3"/>
      <c r="F75" s="3"/>
      <c r="G75" s="3"/>
      <c r="H75" s="3"/>
      <c r="I75" s="3">
        <v>24</v>
      </c>
      <c r="J75" s="3"/>
      <c r="K75" s="3">
        <v>27</v>
      </c>
      <c r="L75" s="3"/>
      <c r="M75" s="3"/>
      <c r="N75" s="3"/>
      <c r="O75" s="3"/>
      <c r="P75" s="3"/>
      <c r="Q75" s="3"/>
      <c r="R75" s="3">
        <f t="shared" si="3"/>
        <v>51</v>
      </c>
    </row>
    <row r="76" spans="1:18" x14ac:dyDescent="0.2">
      <c r="A76" s="4" t="s">
        <v>98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f t="shared" si="3"/>
        <v>0</v>
      </c>
    </row>
    <row r="77" spans="1:18" x14ac:dyDescent="0.2">
      <c r="A77" s="4" t="s">
        <v>21</v>
      </c>
      <c r="B77" s="3"/>
      <c r="C77" s="3"/>
      <c r="D77" s="3"/>
      <c r="E77" s="3">
        <v>27</v>
      </c>
      <c r="F77" s="3">
        <v>10</v>
      </c>
      <c r="G77" s="3"/>
      <c r="H77" s="3"/>
      <c r="I77" s="3"/>
      <c r="J77" s="3"/>
      <c r="K77" s="3">
        <v>14</v>
      </c>
      <c r="L77" s="3"/>
      <c r="M77" s="3"/>
      <c r="N77" s="3"/>
      <c r="O77" s="3"/>
      <c r="P77" s="3"/>
      <c r="Q77" s="3"/>
      <c r="R77" s="3">
        <f t="shared" si="3"/>
        <v>51</v>
      </c>
    </row>
    <row r="78" spans="1:18" x14ac:dyDescent="0.2">
      <c r="A78" s="4" t="s">
        <v>129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f t="shared" si="3"/>
        <v>0</v>
      </c>
    </row>
    <row r="79" spans="1:18" x14ac:dyDescent="0.2">
      <c r="A79" s="4" t="s">
        <v>13</v>
      </c>
      <c r="B79" s="3"/>
      <c r="C79" s="3"/>
      <c r="D79" s="3"/>
      <c r="E79" s="3"/>
      <c r="F79" s="3"/>
      <c r="G79" s="3">
        <v>26</v>
      </c>
      <c r="H79" s="3"/>
      <c r="I79" s="3">
        <v>7</v>
      </c>
      <c r="J79" s="3"/>
      <c r="K79" s="3">
        <v>18</v>
      </c>
      <c r="L79" s="3"/>
      <c r="M79" s="3"/>
      <c r="N79" s="3"/>
      <c r="O79" s="3"/>
      <c r="P79" s="3"/>
      <c r="Q79" s="3"/>
      <c r="R79" s="3">
        <f t="shared" si="3"/>
        <v>51</v>
      </c>
    </row>
    <row r="80" spans="1:18" x14ac:dyDescent="0.2">
      <c r="A80" s="4" t="s">
        <v>14</v>
      </c>
      <c r="B80" s="3"/>
      <c r="C80" s="3"/>
      <c r="D80" s="3"/>
      <c r="E80" s="3"/>
      <c r="F80" s="3">
        <v>12</v>
      </c>
      <c r="G80" s="3">
        <v>10</v>
      </c>
      <c r="H80" s="3"/>
      <c r="I80" s="3">
        <v>14</v>
      </c>
      <c r="J80" s="3"/>
      <c r="K80" s="3">
        <v>21</v>
      </c>
      <c r="L80" s="3"/>
      <c r="M80" s="3"/>
      <c r="N80" s="3"/>
      <c r="O80" s="3"/>
      <c r="P80" s="3"/>
      <c r="Q80" s="3"/>
      <c r="R80" s="3">
        <f t="shared" si="3"/>
        <v>57</v>
      </c>
    </row>
    <row r="81" spans="1:18" x14ac:dyDescent="0.2">
      <c r="A81" s="4" t="s">
        <v>149</v>
      </c>
      <c r="B81" s="3"/>
      <c r="C81" s="3"/>
      <c r="D81" s="3"/>
      <c r="E81" s="3">
        <v>7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 t="shared" si="3"/>
        <v>7</v>
      </c>
    </row>
    <row r="82" spans="1:18" x14ac:dyDescent="0.2">
      <c r="A82" s="4" t="s">
        <v>15</v>
      </c>
      <c r="B82" s="3"/>
      <c r="C82" s="3"/>
      <c r="D82" s="3"/>
      <c r="E82" s="3"/>
      <c r="F82" s="3">
        <v>24</v>
      </c>
      <c r="G82" s="3">
        <v>11</v>
      </c>
      <c r="H82" s="3"/>
      <c r="I82" s="3">
        <v>13</v>
      </c>
      <c r="J82" s="3"/>
      <c r="K82" s="3">
        <v>21</v>
      </c>
      <c r="L82" s="3"/>
      <c r="M82" s="3"/>
      <c r="N82" s="3"/>
      <c r="O82" s="3"/>
      <c r="P82" s="3"/>
      <c r="Q82" s="3"/>
      <c r="R82" s="3">
        <f t="shared" si="3"/>
        <v>69</v>
      </c>
    </row>
    <row r="83" spans="1:18" x14ac:dyDescent="0.2">
      <c r="A83" s="4" t="s">
        <v>91</v>
      </c>
      <c r="B83" s="3"/>
      <c r="C83" s="3"/>
      <c r="D83" s="3"/>
      <c r="E83" s="3"/>
      <c r="F83" s="3"/>
      <c r="G83" s="3">
        <v>6</v>
      </c>
      <c r="H83" s="3"/>
      <c r="I83" s="3">
        <v>7</v>
      </c>
      <c r="J83" s="3"/>
      <c r="K83" s="3"/>
      <c r="L83" s="3"/>
      <c r="M83" s="3"/>
      <c r="N83" s="3"/>
      <c r="O83" s="3"/>
      <c r="P83" s="3"/>
      <c r="Q83" s="3"/>
      <c r="R83" s="3">
        <f t="shared" si="3"/>
        <v>13</v>
      </c>
    </row>
    <row r="84" spans="1:18" x14ac:dyDescent="0.2">
      <c r="A84" s="4" t="s">
        <v>100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 t="shared" si="3"/>
        <v>0</v>
      </c>
    </row>
    <row r="85" spans="1:18" x14ac:dyDescent="0.2">
      <c r="A85" s="4" t="s">
        <v>101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 t="shared" si="3"/>
        <v>0</v>
      </c>
    </row>
    <row r="86" spans="1:18" x14ac:dyDescent="0.2">
      <c r="A86" s="4" t="s">
        <v>44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f t="shared" si="3"/>
        <v>0</v>
      </c>
    </row>
    <row r="87" spans="1:18" x14ac:dyDescent="0.2">
      <c r="A87" s="4" t="s">
        <v>102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f t="shared" si="3"/>
        <v>0</v>
      </c>
    </row>
    <row r="88" spans="1:18" x14ac:dyDescent="0.2">
      <c r="A88" s="4" t="s">
        <v>103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f t="shared" si="3"/>
        <v>0</v>
      </c>
    </row>
    <row r="89" spans="1:18" x14ac:dyDescent="0.2">
      <c r="A89" s="4" t="s">
        <v>45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f t="shared" si="3"/>
        <v>0</v>
      </c>
    </row>
    <row r="90" spans="1:18" x14ac:dyDescent="0.2">
      <c r="A90" s="1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">
      <c r="A91" s="1" t="s">
        <v>27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">
      <c r="A92" s="1" t="s">
        <v>11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">
      <c r="A93" s="4" t="s">
        <v>39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f>SUM(B93:Q93)</f>
        <v>0</v>
      </c>
    </row>
    <row r="94" spans="1:18" x14ac:dyDescent="0.2">
      <c r="A94" s="4" t="s">
        <v>40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f>SUM(B94:Q94)</f>
        <v>0</v>
      </c>
    </row>
    <row r="95" spans="1:18" x14ac:dyDescent="0.2">
      <c r="A95" s="4" t="s">
        <v>41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f>SUM(B95:Q95)</f>
        <v>0</v>
      </c>
    </row>
    <row r="96" spans="1:18" x14ac:dyDescent="0.2">
      <c r="A96" s="4" t="s">
        <v>42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f>SUM(B96:Q96)</f>
        <v>0</v>
      </c>
    </row>
    <row r="97" spans="1:18" x14ac:dyDescent="0.2">
      <c r="A97" s="4" t="s">
        <v>83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f>SUM(B97:Q97)</f>
        <v>0</v>
      </c>
    </row>
    <row r="98" spans="1:18" x14ac:dyDescent="0.2">
      <c r="A98" s="1" t="s">
        <v>12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">
      <c r="A99" s="4" t="s">
        <v>39</v>
      </c>
      <c r="B99" s="3"/>
      <c r="C99" s="3"/>
      <c r="D99" s="3"/>
      <c r="E99" s="3"/>
      <c r="F99" s="3"/>
      <c r="G99" s="3"/>
      <c r="H99" s="3"/>
      <c r="I99" s="3"/>
      <c r="J99" s="3"/>
      <c r="K99" s="3">
        <v>7</v>
      </c>
      <c r="L99" s="3"/>
      <c r="M99" s="3"/>
      <c r="N99" s="3"/>
      <c r="O99" s="3"/>
      <c r="P99" s="3"/>
      <c r="Q99" s="3"/>
      <c r="R99" s="3">
        <f>SUM(B99:Q99)</f>
        <v>7</v>
      </c>
    </row>
    <row r="100" spans="1:18" x14ac:dyDescent="0.2">
      <c r="A100" s="4" t="s">
        <v>40</v>
      </c>
      <c r="B100" s="3"/>
      <c r="C100" s="3"/>
      <c r="D100" s="3"/>
      <c r="E100" s="3"/>
      <c r="F100" s="3"/>
      <c r="G100" s="3"/>
      <c r="H100" s="3"/>
      <c r="I100" s="3"/>
      <c r="J100" s="3"/>
      <c r="K100" s="3">
        <v>7</v>
      </c>
      <c r="L100" s="3"/>
      <c r="M100" s="3"/>
      <c r="N100" s="3"/>
      <c r="O100" s="3"/>
      <c r="P100" s="3"/>
      <c r="Q100" s="3"/>
      <c r="R100" s="3">
        <f>SUM(B100:Q100)</f>
        <v>7</v>
      </c>
    </row>
    <row r="101" spans="1:18" x14ac:dyDescent="0.2">
      <c r="A101" s="4" t="s">
        <v>41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7</v>
      </c>
      <c r="L101" s="3"/>
      <c r="M101" s="3"/>
      <c r="N101" s="3"/>
      <c r="O101" s="3"/>
      <c r="P101" s="3"/>
      <c r="Q101" s="3"/>
      <c r="R101" s="3">
        <f>SUM(B101:Q101)</f>
        <v>7</v>
      </c>
    </row>
    <row r="102" spans="1:18" x14ac:dyDescent="0.2">
      <c r="A102" s="4" t="s">
        <v>42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f>SUM(B102:Q102)</f>
        <v>0</v>
      </c>
    </row>
    <row r="103" spans="1:18" x14ac:dyDescent="0.2">
      <c r="A103" s="4" t="s">
        <v>83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f>SUM(B103:Q103)</f>
        <v>0</v>
      </c>
    </row>
    <row r="104" spans="1:18" x14ac:dyDescent="0.2">
      <c r="A104" s="1" t="s">
        <v>23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">
      <c r="A105" s="7" t="s">
        <v>35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>
        <f t="shared" ref="R105:R116" si="4">SUM(B105:Q105)</f>
        <v>0</v>
      </c>
    </row>
    <row r="106" spans="1:18" x14ac:dyDescent="0.2">
      <c r="A106" s="7" t="s">
        <v>36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f t="shared" si="4"/>
        <v>0</v>
      </c>
    </row>
    <row r="107" spans="1:18" x14ac:dyDescent="0.2">
      <c r="A107" s="7" t="s">
        <v>37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>
        <f t="shared" si="4"/>
        <v>0</v>
      </c>
    </row>
    <row r="108" spans="1:18" x14ac:dyDescent="0.2">
      <c r="A108" s="7" t="s">
        <v>38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f t="shared" si="4"/>
        <v>0</v>
      </c>
    </row>
    <row r="109" spans="1:18" x14ac:dyDescent="0.2">
      <c r="A109" s="4" t="s">
        <v>31</v>
      </c>
      <c r="B109" s="3"/>
      <c r="C109" s="3"/>
      <c r="D109" s="3"/>
      <c r="E109" s="3"/>
      <c r="F109" s="3"/>
      <c r="G109" s="3"/>
      <c r="H109" s="3"/>
      <c r="I109" s="3"/>
      <c r="J109" s="3"/>
      <c r="K109" s="3">
        <v>7</v>
      </c>
      <c r="L109" s="3"/>
      <c r="M109" s="3"/>
      <c r="N109" s="3"/>
      <c r="O109" s="3"/>
      <c r="P109" s="3"/>
      <c r="Q109" s="3"/>
      <c r="R109" s="3">
        <f t="shared" si="4"/>
        <v>7</v>
      </c>
    </row>
    <row r="110" spans="1:18" s="11" customFormat="1" x14ac:dyDescent="0.2">
      <c r="A110" s="4" t="s">
        <v>32</v>
      </c>
      <c r="B110" s="3"/>
      <c r="C110" s="3"/>
      <c r="D110" s="3"/>
      <c r="E110" s="3"/>
      <c r="F110" s="3"/>
      <c r="G110" s="3"/>
      <c r="H110" s="3"/>
      <c r="I110" s="3"/>
      <c r="J110" s="3"/>
      <c r="K110" s="3">
        <v>69</v>
      </c>
      <c r="L110" s="3"/>
      <c r="M110" s="3"/>
      <c r="N110" s="3"/>
      <c r="O110" s="3"/>
      <c r="P110" s="3"/>
      <c r="Q110" s="3"/>
      <c r="R110" s="3">
        <f t="shared" si="4"/>
        <v>69</v>
      </c>
    </row>
    <row r="111" spans="1:18" x14ac:dyDescent="0.2">
      <c r="A111" s="4" t="s">
        <v>33</v>
      </c>
      <c r="B111" s="3"/>
      <c r="C111" s="3"/>
      <c r="D111" s="3"/>
      <c r="E111" s="3"/>
      <c r="F111" s="3"/>
      <c r="G111" s="3"/>
      <c r="H111" s="3"/>
      <c r="I111" s="3"/>
      <c r="J111" s="3"/>
      <c r="K111" s="3">
        <v>44</v>
      </c>
      <c r="L111" s="3"/>
      <c r="M111" s="3"/>
      <c r="N111" s="3"/>
      <c r="O111" s="3"/>
      <c r="P111" s="3"/>
      <c r="Q111" s="3"/>
      <c r="R111" s="3">
        <f t="shared" si="4"/>
        <v>44</v>
      </c>
    </row>
    <row r="112" spans="1:18" x14ac:dyDescent="0.2">
      <c r="A112" s="4" t="s">
        <v>34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f t="shared" si="4"/>
        <v>0</v>
      </c>
    </row>
    <row r="113" spans="1:18" x14ac:dyDescent="0.2">
      <c r="A113" s="4" t="s">
        <v>39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f t="shared" si="4"/>
        <v>0</v>
      </c>
    </row>
    <row r="114" spans="1:18" x14ac:dyDescent="0.2">
      <c r="A114" s="4" t="s">
        <v>40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>
        <f t="shared" si="4"/>
        <v>0</v>
      </c>
    </row>
    <row r="115" spans="1:18" s="11" customFormat="1" x14ac:dyDescent="0.2">
      <c r="A115" s="4" t="s">
        <v>41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f t="shared" si="4"/>
        <v>0</v>
      </c>
    </row>
    <row r="116" spans="1:18" s="11" customFormat="1" x14ac:dyDescent="0.2">
      <c r="A116" s="4" t="s">
        <v>42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>
        <f t="shared" si="4"/>
        <v>0</v>
      </c>
    </row>
    <row r="117" spans="1:18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11" customFormat="1" x14ac:dyDescent="0.2">
      <c r="A118" s="1" t="s">
        <v>22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11" customFormat="1" x14ac:dyDescent="0.2">
      <c r="A119" s="7" t="s">
        <v>35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>
        <f t="shared" ref="R119:R126" si="5">SUM(B119:Q119)</f>
        <v>0</v>
      </c>
    </row>
    <row r="120" spans="1:18" x14ac:dyDescent="0.2">
      <c r="A120" s="7" t="s">
        <v>36</v>
      </c>
      <c r="B120" s="3"/>
      <c r="C120" s="3"/>
      <c r="D120" s="3"/>
      <c r="E120" s="3"/>
      <c r="F120" s="3"/>
      <c r="G120" s="3"/>
      <c r="H120" s="3"/>
      <c r="I120" s="3"/>
      <c r="J120" s="3"/>
      <c r="K120" s="3">
        <v>36</v>
      </c>
      <c r="L120" s="3"/>
      <c r="M120" s="3"/>
      <c r="N120" s="3"/>
      <c r="O120" s="3"/>
      <c r="P120" s="3"/>
      <c r="Q120" s="3"/>
      <c r="R120" s="3">
        <f t="shared" si="5"/>
        <v>36</v>
      </c>
    </row>
    <row r="121" spans="1:18" x14ac:dyDescent="0.2">
      <c r="A121" s="7" t="s">
        <v>37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>
        <f t="shared" si="5"/>
        <v>0</v>
      </c>
    </row>
    <row r="122" spans="1:18" s="11" customFormat="1" x14ac:dyDescent="0.2">
      <c r="A122" s="7" t="s">
        <v>38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f t="shared" si="5"/>
        <v>0</v>
      </c>
    </row>
    <row r="123" spans="1:18" s="11" customFormat="1" x14ac:dyDescent="0.2">
      <c r="A123" s="4" t="s">
        <v>31</v>
      </c>
      <c r="B123" s="3"/>
      <c r="C123" s="3"/>
      <c r="D123" s="3"/>
      <c r="E123" s="3">
        <v>12</v>
      </c>
      <c r="F123" s="3">
        <v>3</v>
      </c>
      <c r="G123" s="3"/>
      <c r="H123" s="3"/>
      <c r="I123" s="3"/>
      <c r="J123" s="3"/>
      <c r="K123" s="3">
        <v>46</v>
      </c>
      <c r="L123" s="3"/>
      <c r="M123" s="3"/>
      <c r="N123" s="3"/>
      <c r="O123" s="3">
        <v>10</v>
      </c>
      <c r="P123" s="3"/>
      <c r="Q123" s="3"/>
      <c r="R123" s="3">
        <f t="shared" si="5"/>
        <v>71</v>
      </c>
    </row>
    <row r="124" spans="1:18" x14ac:dyDescent="0.2">
      <c r="A124" s="4" t="s">
        <v>32</v>
      </c>
      <c r="B124" s="3"/>
      <c r="C124" s="3"/>
      <c r="D124" s="3"/>
      <c r="E124" s="3"/>
      <c r="F124" s="3"/>
      <c r="G124" s="3"/>
      <c r="H124" s="3"/>
      <c r="I124" s="3"/>
      <c r="J124" s="3"/>
      <c r="K124" s="3">
        <v>36</v>
      </c>
      <c r="L124" s="3"/>
      <c r="M124" s="3"/>
      <c r="N124" s="3"/>
      <c r="O124" s="3"/>
      <c r="P124" s="3"/>
      <c r="Q124" s="3"/>
      <c r="R124" s="3">
        <f t="shared" si="5"/>
        <v>36</v>
      </c>
    </row>
    <row r="125" spans="1:18" x14ac:dyDescent="0.2">
      <c r="A125" s="4" t="s">
        <v>33</v>
      </c>
      <c r="B125" s="3"/>
      <c r="C125" s="3"/>
      <c r="D125" s="3"/>
      <c r="E125" s="3"/>
      <c r="F125" s="3"/>
      <c r="G125" s="3"/>
      <c r="H125" s="3"/>
      <c r="I125" s="3"/>
      <c r="J125" s="3"/>
      <c r="K125" s="3">
        <v>7</v>
      </c>
      <c r="L125" s="3"/>
      <c r="M125" s="3"/>
      <c r="N125" s="3"/>
      <c r="O125" s="3"/>
      <c r="P125" s="3"/>
      <c r="Q125" s="3"/>
      <c r="R125" s="3">
        <f t="shared" si="5"/>
        <v>7</v>
      </c>
    </row>
    <row r="126" spans="1:18" x14ac:dyDescent="0.2">
      <c r="A126" s="4" t="s">
        <v>34</v>
      </c>
      <c r="B126" s="3"/>
      <c r="C126" s="3"/>
      <c r="D126" s="3"/>
      <c r="E126" s="3"/>
      <c r="F126" s="3"/>
      <c r="G126" s="3"/>
      <c r="H126" s="3"/>
      <c r="I126" s="3"/>
      <c r="J126" s="3"/>
      <c r="K126" s="3">
        <v>44</v>
      </c>
      <c r="L126" s="3"/>
      <c r="M126" s="3"/>
      <c r="N126" s="3"/>
      <c r="O126" s="3"/>
      <c r="P126" s="3"/>
      <c r="Q126" s="3"/>
      <c r="R126" s="3">
        <f t="shared" si="5"/>
        <v>44</v>
      </c>
    </row>
    <row r="127" spans="1:18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2">
      <c r="A128" s="8" t="s">
        <v>48</v>
      </c>
      <c r="B128" s="8">
        <f t="shared" ref="B128:Q128" si="6">SUM(B4:B127)</f>
        <v>0</v>
      </c>
      <c r="C128" s="8">
        <f t="shared" si="6"/>
        <v>0</v>
      </c>
      <c r="D128" s="8">
        <f t="shared" si="6"/>
        <v>0</v>
      </c>
      <c r="E128" s="8">
        <f t="shared" si="6"/>
        <v>203</v>
      </c>
      <c r="F128" s="8">
        <f t="shared" si="6"/>
        <v>100</v>
      </c>
      <c r="G128" s="8">
        <f t="shared" si="6"/>
        <v>484</v>
      </c>
      <c r="H128" s="8">
        <f t="shared" si="6"/>
        <v>0</v>
      </c>
      <c r="I128" s="8">
        <f t="shared" si="6"/>
        <v>271</v>
      </c>
      <c r="J128" s="8">
        <f t="shared" si="6"/>
        <v>0</v>
      </c>
      <c r="K128" s="8">
        <f t="shared" si="6"/>
        <v>741</v>
      </c>
      <c r="L128" s="8">
        <f t="shared" si="6"/>
        <v>0</v>
      </c>
      <c r="M128" s="8">
        <f t="shared" si="6"/>
        <v>0</v>
      </c>
      <c r="N128" s="8">
        <f t="shared" si="6"/>
        <v>7</v>
      </c>
      <c r="O128" s="8">
        <f t="shared" si="6"/>
        <v>10</v>
      </c>
      <c r="P128" s="8">
        <f t="shared" si="6"/>
        <v>0</v>
      </c>
      <c r="Q128" s="8">
        <f t="shared" si="6"/>
        <v>229</v>
      </c>
      <c r="R128" s="8">
        <f>SUM(R4:R127)</f>
        <v>2045</v>
      </c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8" t="s">
        <v>49</v>
      </c>
      <c r="B130" s="8">
        <f t="shared" ref="B130:C130" si="7">SUM(B93:B127)</f>
        <v>0</v>
      </c>
      <c r="C130" s="8">
        <f t="shared" si="7"/>
        <v>0</v>
      </c>
      <c r="D130" s="8">
        <f>SUM(D93:D127)</f>
        <v>0</v>
      </c>
      <c r="E130" s="8">
        <f t="shared" ref="E130:R130" si="8">SUM(E93:E127)</f>
        <v>12</v>
      </c>
      <c r="F130" s="8">
        <f t="shared" si="8"/>
        <v>3</v>
      </c>
      <c r="G130" s="8">
        <f t="shared" si="8"/>
        <v>0</v>
      </c>
      <c r="H130" s="8">
        <f t="shared" si="8"/>
        <v>0</v>
      </c>
      <c r="I130" s="8">
        <f>SUM(I93:I127)</f>
        <v>0</v>
      </c>
      <c r="J130" s="8">
        <f t="shared" si="8"/>
        <v>0</v>
      </c>
      <c r="K130" s="8">
        <f t="shared" si="8"/>
        <v>310</v>
      </c>
      <c r="L130" s="8">
        <f t="shared" si="8"/>
        <v>0</v>
      </c>
      <c r="M130" s="8">
        <f t="shared" si="8"/>
        <v>0</v>
      </c>
      <c r="N130" s="8">
        <f t="shared" si="8"/>
        <v>0</v>
      </c>
      <c r="O130" s="8">
        <f t="shared" si="8"/>
        <v>10</v>
      </c>
      <c r="P130" s="8">
        <f t="shared" si="8"/>
        <v>0</v>
      </c>
      <c r="Q130" s="8">
        <f t="shared" si="8"/>
        <v>0</v>
      </c>
      <c r="R130" s="8">
        <f t="shared" si="8"/>
        <v>335</v>
      </c>
    </row>
    <row r="131" spans="1:18" x14ac:dyDescent="0.2">
      <c r="A131" s="8" t="s">
        <v>50</v>
      </c>
      <c r="B131" s="8">
        <f t="shared" ref="B131:R131" si="9">SUM(B4:B90)</f>
        <v>0</v>
      </c>
      <c r="C131" s="8">
        <f t="shared" si="9"/>
        <v>0</v>
      </c>
      <c r="D131" s="8">
        <f t="shared" si="9"/>
        <v>0</v>
      </c>
      <c r="E131" s="8">
        <f t="shared" si="9"/>
        <v>191</v>
      </c>
      <c r="F131" s="8">
        <f t="shared" si="9"/>
        <v>97</v>
      </c>
      <c r="G131" s="8">
        <f t="shared" si="9"/>
        <v>484</v>
      </c>
      <c r="H131" s="8">
        <f t="shared" si="9"/>
        <v>0</v>
      </c>
      <c r="I131" s="8">
        <f t="shared" si="9"/>
        <v>271</v>
      </c>
      <c r="J131" s="8">
        <f t="shared" si="9"/>
        <v>0</v>
      </c>
      <c r="K131" s="8">
        <f t="shared" si="9"/>
        <v>431</v>
      </c>
      <c r="L131" s="8">
        <f t="shared" si="9"/>
        <v>0</v>
      </c>
      <c r="M131" s="8">
        <f t="shared" si="9"/>
        <v>0</v>
      </c>
      <c r="N131" s="8">
        <f t="shared" si="9"/>
        <v>7</v>
      </c>
      <c r="O131" s="8">
        <f t="shared" si="9"/>
        <v>0</v>
      </c>
      <c r="P131" s="8">
        <f t="shared" si="9"/>
        <v>0</v>
      </c>
      <c r="Q131" s="8">
        <f t="shared" si="9"/>
        <v>229</v>
      </c>
      <c r="R131" s="8">
        <f t="shared" si="9"/>
        <v>1710</v>
      </c>
    </row>
    <row r="133" spans="1:18" x14ac:dyDescent="0.2">
      <c r="A133" s="8" t="s">
        <v>51</v>
      </c>
      <c r="B133" s="8">
        <f t="shared" ref="B133:R133" si="10">SUM(B4:B43)</f>
        <v>0</v>
      </c>
      <c r="C133" s="8">
        <f t="shared" si="10"/>
        <v>0</v>
      </c>
      <c r="D133" s="8">
        <f t="shared" si="10"/>
        <v>0</v>
      </c>
      <c r="E133" s="8">
        <f t="shared" si="10"/>
        <v>79</v>
      </c>
      <c r="F133" s="8">
        <f t="shared" si="10"/>
        <v>19</v>
      </c>
      <c r="G133" s="8">
        <f t="shared" si="10"/>
        <v>166</v>
      </c>
      <c r="H133" s="8">
        <f t="shared" si="10"/>
        <v>0</v>
      </c>
      <c r="I133" s="8">
        <f t="shared" si="10"/>
        <v>127</v>
      </c>
      <c r="J133" s="8">
        <f t="shared" si="10"/>
        <v>0</v>
      </c>
      <c r="K133" s="8">
        <f t="shared" si="10"/>
        <v>78</v>
      </c>
      <c r="L133" s="8">
        <f t="shared" si="10"/>
        <v>0</v>
      </c>
      <c r="M133" s="8">
        <f t="shared" si="10"/>
        <v>0</v>
      </c>
      <c r="N133" s="8">
        <f t="shared" si="10"/>
        <v>7</v>
      </c>
      <c r="O133" s="8">
        <f t="shared" si="10"/>
        <v>0</v>
      </c>
      <c r="P133" s="8">
        <f t="shared" si="10"/>
        <v>0</v>
      </c>
      <c r="Q133" s="8">
        <f t="shared" si="10"/>
        <v>78</v>
      </c>
      <c r="R133" s="8">
        <f t="shared" si="10"/>
        <v>554</v>
      </c>
    </row>
    <row r="134" spans="1:18" x14ac:dyDescent="0.2">
      <c r="A134" s="8" t="s">
        <v>52</v>
      </c>
      <c r="B134" s="8">
        <f t="shared" ref="B134:R134" si="11">SUM(B46:B90)</f>
        <v>0</v>
      </c>
      <c r="C134" s="8">
        <f t="shared" si="11"/>
        <v>0</v>
      </c>
      <c r="D134" s="8">
        <f t="shared" si="11"/>
        <v>0</v>
      </c>
      <c r="E134" s="8">
        <f t="shared" si="11"/>
        <v>112</v>
      </c>
      <c r="F134" s="8">
        <f t="shared" si="11"/>
        <v>78</v>
      </c>
      <c r="G134" s="8">
        <f t="shared" si="11"/>
        <v>318</v>
      </c>
      <c r="H134" s="8">
        <f t="shared" si="11"/>
        <v>0</v>
      </c>
      <c r="I134" s="8">
        <f t="shared" si="11"/>
        <v>144</v>
      </c>
      <c r="J134" s="8">
        <f t="shared" si="11"/>
        <v>0</v>
      </c>
      <c r="K134" s="8">
        <f t="shared" si="11"/>
        <v>353</v>
      </c>
      <c r="L134" s="8">
        <f t="shared" si="11"/>
        <v>0</v>
      </c>
      <c r="M134" s="8">
        <f t="shared" si="11"/>
        <v>0</v>
      </c>
      <c r="N134" s="8">
        <f t="shared" si="11"/>
        <v>0</v>
      </c>
      <c r="O134" s="8">
        <f t="shared" si="11"/>
        <v>0</v>
      </c>
      <c r="P134" s="8">
        <f t="shared" si="11"/>
        <v>0</v>
      </c>
      <c r="Q134" s="8">
        <f t="shared" si="11"/>
        <v>151</v>
      </c>
      <c r="R134" s="8">
        <f t="shared" si="11"/>
        <v>1156</v>
      </c>
    </row>
    <row r="135" spans="1:18" x14ac:dyDescent="0.2">
      <c r="A135" s="8"/>
      <c r="B135" s="1"/>
      <c r="C135" s="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1"/>
    </row>
    <row r="136" spans="1:18" x14ac:dyDescent="0.2">
      <c r="A136" s="8" t="s">
        <v>84</v>
      </c>
      <c r="B136" s="8">
        <f>SUM(B93:B103)</f>
        <v>0</v>
      </c>
      <c r="C136" s="8">
        <f t="shared" ref="C136:Q136" si="12">SUM(C93:C103)</f>
        <v>0</v>
      </c>
      <c r="D136" s="8">
        <f t="shared" si="12"/>
        <v>0</v>
      </c>
      <c r="E136" s="8">
        <f t="shared" si="12"/>
        <v>0</v>
      </c>
      <c r="F136" s="8">
        <f t="shared" si="12"/>
        <v>0</v>
      </c>
      <c r="G136" s="8">
        <f t="shared" si="12"/>
        <v>0</v>
      </c>
      <c r="H136" s="8">
        <f t="shared" si="12"/>
        <v>0</v>
      </c>
      <c r="I136" s="8">
        <f>SUM(I93:I103)</f>
        <v>0</v>
      </c>
      <c r="J136" s="8">
        <f t="shared" si="12"/>
        <v>0</v>
      </c>
      <c r="K136" s="8">
        <f t="shared" si="12"/>
        <v>21</v>
      </c>
      <c r="L136" s="8">
        <f t="shared" si="12"/>
        <v>0</v>
      </c>
      <c r="M136" s="8">
        <f t="shared" si="12"/>
        <v>0</v>
      </c>
      <c r="N136" s="8">
        <f t="shared" si="12"/>
        <v>0</v>
      </c>
      <c r="O136" s="8">
        <f t="shared" si="12"/>
        <v>0</v>
      </c>
      <c r="P136" s="8">
        <f t="shared" si="12"/>
        <v>0</v>
      </c>
      <c r="Q136" s="8">
        <f t="shared" si="12"/>
        <v>0</v>
      </c>
      <c r="R136" s="8">
        <f>SUM(R93:R103)</f>
        <v>21</v>
      </c>
    </row>
    <row r="137" spans="1:18" x14ac:dyDescent="0.2">
      <c r="A137" s="8" t="s">
        <v>85</v>
      </c>
      <c r="B137" s="8">
        <f>SUM(B105:B126)</f>
        <v>0</v>
      </c>
      <c r="C137" s="8">
        <f t="shared" ref="C137:Q137" si="13">SUM(C105:C126)</f>
        <v>0</v>
      </c>
      <c r="D137" s="8">
        <f t="shared" si="13"/>
        <v>0</v>
      </c>
      <c r="E137" s="8">
        <f t="shared" si="13"/>
        <v>12</v>
      </c>
      <c r="F137" s="8">
        <f t="shared" si="13"/>
        <v>3</v>
      </c>
      <c r="G137" s="8">
        <f t="shared" si="13"/>
        <v>0</v>
      </c>
      <c r="H137" s="8">
        <f t="shared" si="13"/>
        <v>0</v>
      </c>
      <c r="I137" s="8">
        <f>SUM(I105:I126)</f>
        <v>0</v>
      </c>
      <c r="J137" s="8">
        <f t="shared" si="13"/>
        <v>0</v>
      </c>
      <c r="K137" s="8">
        <f t="shared" si="13"/>
        <v>289</v>
      </c>
      <c r="L137" s="8">
        <f t="shared" si="13"/>
        <v>0</v>
      </c>
      <c r="M137" s="8">
        <f t="shared" si="13"/>
        <v>0</v>
      </c>
      <c r="N137" s="8">
        <f t="shared" si="13"/>
        <v>0</v>
      </c>
      <c r="O137" s="8">
        <f t="shared" si="13"/>
        <v>10</v>
      </c>
      <c r="P137" s="8">
        <f t="shared" si="13"/>
        <v>0</v>
      </c>
      <c r="Q137" s="8">
        <f t="shared" si="13"/>
        <v>0</v>
      </c>
      <c r="R137" s="8">
        <f>SUM(R105:R126)</f>
        <v>314</v>
      </c>
    </row>
    <row r="138" spans="1:18" x14ac:dyDescent="0.2">
      <c r="A138" s="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8" t="s">
        <v>53</v>
      </c>
      <c r="B139" s="8">
        <f>SUM(B4:B9)+SUM(B26:B30)+SUM(B46:B51)+SUM(B70:B76)+SUM(B105:B108)+SUM(B119:B122)</f>
        <v>0</v>
      </c>
      <c r="C139" s="8">
        <f>SUM(C4:C9)+SUM(C26:C31)+SUM(C46:C50)+SUM(C70:C75)+SUM(C105:C108)+SUM(C119:C122)</f>
        <v>0</v>
      </c>
      <c r="D139" s="8">
        <f t="shared" ref="D139:Q139" si="14">SUM(D4:D9)+SUM(D26:D31)+SUM(D46:D50)+SUM(D70:D75)+SUM(D105:D108)+SUM(D119:D122)</f>
        <v>0</v>
      </c>
      <c r="E139" s="8">
        <f t="shared" si="14"/>
        <v>38</v>
      </c>
      <c r="F139" s="8">
        <f t="shared" si="14"/>
        <v>0</v>
      </c>
      <c r="G139" s="8">
        <f t="shared" si="14"/>
        <v>196</v>
      </c>
      <c r="H139" s="8">
        <f t="shared" si="14"/>
        <v>0</v>
      </c>
      <c r="I139" s="8">
        <f t="shared" si="14"/>
        <v>84</v>
      </c>
      <c r="J139" s="8">
        <f t="shared" si="14"/>
        <v>0</v>
      </c>
      <c r="K139" s="8">
        <f t="shared" si="14"/>
        <v>236</v>
      </c>
      <c r="L139" s="8">
        <f t="shared" si="14"/>
        <v>0</v>
      </c>
      <c r="M139" s="8">
        <f t="shared" si="14"/>
        <v>0</v>
      </c>
      <c r="N139" s="8">
        <f t="shared" si="14"/>
        <v>0</v>
      </c>
      <c r="O139" s="8">
        <f t="shared" si="14"/>
        <v>0</v>
      </c>
      <c r="P139" s="8">
        <f t="shared" si="14"/>
        <v>0</v>
      </c>
      <c r="Q139" s="8">
        <f t="shared" si="14"/>
        <v>151</v>
      </c>
      <c r="R139" s="8">
        <f>SUM(R4:R9)+SUM(R26:R31)+SUM(R46:R51)+SUM(R70:R76)+SUM(R105:R108)+SUM(R119:R122)</f>
        <v>705</v>
      </c>
    </row>
    <row r="140" spans="1:18" x14ac:dyDescent="0.2">
      <c r="A140" s="8" t="s">
        <v>54</v>
      </c>
      <c r="B140" s="8">
        <f>SUM(B10:B15)+SUM(B32:B37)+SUM(B52:B58)+SUM(B77:B89)+SUM(B109:B112)+SUM(B123:B126)</f>
        <v>0</v>
      </c>
      <c r="C140" s="8">
        <f t="shared" ref="C140:Q140" si="15">SUM(C10:C15)+SUM(C32:C37)+SUM(C52:C58)+SUM(C77:C89)+SUM(C109:C112)+SUM(C123:C126)</f>
        <v>0</v>
      </c>
      <c r="D140" s="8">
        <f t="shared" si="15"/>
        <v>0</v>
      </c>
      <c r="E140" s="8">
        <f t="shared" si="15"/>
        <v>96</v>
      </c>
      <c r="F140" s="8">
        <f t="shared" si="15"/>
        <v>100</v>
      </c>
      <c r="G140" s="8">
        <f t="shared" si="15"/>
        <v>173</v>
      </c>
      <c r="H140" s="8">
        <f t="shared" si="15"/>
        <v>0</v>
      </c>
      <c r="I140" s="8">
        <f t="shared" si="15"/>
        <v>111</v>
      </c>
      <c r="J140" s="8">
        <f t="shared" si="15"/>
        <v>0</v>
      </c>
      <c r="K140" s="8">
        <f t="shared" si="15"/>
        <v>404</v>
      </c>
      <c r="L140" s="8">
        <f t="shared" si="15"/>
        <v>0</v>
      </c>
      <c r="M140" s="8">
        <f t="shared" si="15"/>
        <v>0</v>
      </c>
      <c r="N140" s="8">
        <f t="shared" si="15"/>
        <v>7</v>
      </c>
      <c r="O140" s="8">
        <f t="shared" si="15"/>
        <v>10</v>
      </c>
      <c r="P140" s="8">
        <f t="shared" si="15"/>
        <v>0</v>
      </c>
      <c r="Q140" s="8">
        <f t="shared" si="15"/>
        <v>39</v>
      </c>
      <c r="R140" s="8">
        <f>SUM(R10:R15)+SUM(R32:R37)+SUM(R52:R58)+SUM(R77:R88)+SUM(R109:R112)+SUM(R123:R126)</f>
        <v>940</v>
      </c>
    </row>
    <row r="141" spans="1:18" x14ac:dyDescent="0.2">
      <c r="A141" s="8" t="s">
        <v>55</v>
      </c>
      <c r="B141" s="8">
        <f>SUM(B16:B23)+SUM(B38:B43)+SUM(B59:B67)+SUM(B89)+SUM(B93:B97)+SUM(B99:B103)+SUM(B113:B116)</f>
        <v>0</v>
      </c>
      <c r="C141" s="8">
        <f t="shared" ref="C141:Q141" si="16">SUM(C16:C23)+SUM(C38:C43)+SUM(C59:C67)+SUM(C89)+SUM(C93:C97)+SUM(C99:C103)+SUM(C113:C116)</f>
        <v>0</v>
      </c>
      <c r="D141" s="8">
        <f t="shared" si="16"/>
        <v>0</v>
      </c>
      <c r="E141" s="8">
        <f t="shared" si="16"/>
        <v>69</v>
      </c>
      <c r="F141" s="8">
        <f t="shared" si="16"/>
        <v>0</v>
      </c>
      <c r="G141" s="8">
        <f t="shared" si="16"/>
        <v>115</v>
      </c>
      <c r="H141" s="8">
        <f t="shared" si="16"/>
        <v>0</v>
      </c>
      <c r="I141" s="8">
        <f t="shared" si="16"/>
        <v>76</v>
      </c>
      <c r="J141" s="8">
        <f t="shared" si="16"/>
        <v>0</v>
      </c>
      <c r="K141" s="8">
        <f t="shared" si="16"/>
        <v>101</v>
      </c>
      <c r="L141" s="8">
        <f t="shared" si="16"/>
        <v>0</v>
      </c>
      <c r="M141" s="8">
        <f t="shared" si="16"/>
        <v>0</v>
      </c>
      <c r="N141" s="8">
        <f t="shared" si="16"/>
        <v>0</v>
      </c>
      <c r="O141" s="8">
        <f t="shared" si="16"/>
        <v>0</v>
      </c>
      <c r="P141" s="8">
        <f t="shared" si="16"/>
        <v>0</v>
      </c>
      <c r="Q141" s="8">
        <f t="shared" si="16"/>
        <v>39</v>
      </c>
      <c r="R141" s="8">
        <f>SUM(R16:R23)+SUM(R38:R43)+SUM(R59:R67)+SUM(R89)+SUM(R93:R97)+SUM(R99:R103)+SUM(R113:R116)</f>
        <v>400</v>
      </c>
    </row>
    <row r="142" spans="1:18" x14ac:dyDescent="0.2">
      <c r="B142" s="1">
        <f>SUM(B139:B141)</f>
        <v>0</v>
      </c>
      <c r="C142" s="1">
        <f t="shared" ref="C142:R142" si="17">SUM(C139:C141)</f>
        <v>0</v>
      </c>
      <c r="D142" s="1">
        <f t="shared" si="17"/>
        <v>0</v>
      </c>
      <c r="E142" s="1">
        <f t="shared" si="17"/>
        <v>203</v>
      </c>
      <c r="F142" s="1">
        <f t="shared" si="17"/>
        <v>100</v>
      </c>
      <c r="G142" s="1">
        <f t="shared" si="17"/>
        <v>484</v>
      </c>
      <c r="H142" s="1">
        <f t="shared" si="17"/>
        <v>0</v>
      </c>
      <c r="I142" s="1">
        <f t="shared" si="17"/>
        <v>271</v>
      </c>
      <c r="J142" s="1">
        <f t="shared" si="17"/>
        <v>0</v>
      </c>
      <c r="K142" s="1">
        <f t="shared" si="17"/>
        <v>741</v>
      </c>
      <c r="L142" s="1">
        <f t="shared" si="17"/>
        <v>0</v>
      </c>
      <c r="M142" s="1">
        <f t="shared" si="17"/>
        <v>0</v>
      </c>
      <c r="N142" s="1">
        <f t="shared" si="17"/>
        <v>7</v>
      </c>
      <c r="O142" s="1">
        <f t="shared" si="17"/>
        <v>10</v>
      </c>
      <c r="P142" s="1">
        <f t="shared" si="17"/>
        <v>0</v>
      </c>
      <c r="Q142" s="1">
        <f t="shared" si="17"/>
        <v>229</v>
      </c>
      <c r="R142" s="1">
        <f t="shared" si="17"/>
        <v>2045</v>
      </c>
    </row>
  </sheetData>
  <mergeCells count="1">
    <mergeCell ref="A1:R1"/>
  </mergeCells>
  <pageMargins left="0.11811023622047245" right="0.11811023622047245" top="0.55118110236220474" bottom="0.55118110236220474" header="0.11811023622047245" footer="0.31496062992125984"/>
  <pageSetup paperSize="9" orientation="landscape" horizontalDpi="360" verticalDpi="360" r:id="rId1"/>
  <headerFooter>
    <oddHeader>&amp;A</oddHeader>
    <oddFooter>Page &amp;P of &amp;N</oddFooter>
  </headerFooter>
  <rowBreaks count="1" manualBreakCount="1"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815A-26F7-4A4D-9D36-6D101E72C35E}">
  <dimension ref="A1:R159"/>
  <sheetViews>
    <sheetView tabSelected="1" workbookViewId="0">
      <pane ySplit="3" topLeftCell="A4" activePane="bottomLeft" state="frozen"/>
      <selection pane="bottomLeft" activeCell="K60" sqref="K60"/>
    </sheetView>
  </sheetViews>
  <sheetFormatPr defaultColWidth="9.140625" defaultRowHeight="12" x14ac:dyDescent="0.2"/>
  <cols>
    <col min="1" max="1" width="26" style="5" bestFit="1" customWidth="1"/>
    <col min="2" max="2" width="5.7109375" style="5" customWidth="1"/>
    <col min="3" max="3" width="6.140625" style="5" customWidth="1"/>
    <col min="4" max="4" width="6.85546875" style="5" customWidth="1"/>
    <col min="5" max="5" width="5.140625" style="5" customWidth="1"/>
    <col min="6" max="6" width="7.7109375" style="5" customWidth="1"/>
    <col min="7" max="7" width="8.42578125" style="5" bestFit="1" customWidth="1"/>
    <col min="8" max="8" width="6.7109375" style="5" customWidth="1"/>
    <col min="9" max="9" width="6.42578125" style="5" bestFit="1" customWidth="1"/>
    <col min="10" max="10" width="5.85546875" style="5" customWidth="1"/>
    <col min="11" max="11" width="7.28515625" style="5" customWidth="1"/>
    <col min="12" max="12" width="5.5703125" style="5" customWidth="1"/>
    <col min="13" max="13" width="6" style="5" customWidth="1"/>
    <col min="14" max="14" width="6.7109375" style="5" customWidth="1"/>
    <col min="15" max="15" width="4.7109375" style="5" customWidth="1"/>
    <col min="16" max="16" width="6.42578125" style="5" customWidth="1"/>
    <col min="17" max="17" width="5.5703125" style="5" customWidth="1"/>
    <col min="18" max="18" width="7.42578125" style="5" bestFit="1" customWidth="1"/>
    <col min="19" max="16384" width="9.140625" style="5"/>
  </cols>
  <sheetData>
    <row r="1" spans="1:18" x14ac:dyDescent="0.2">
      <c r="A1" s="75" t="s">
        <v>155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55" customForma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">
      <c r="A3" s="1" t="s">
        <v>0</v>
      </c>
      <c r="B3" s="1" t="s">
        <v>62</v>
      </c>
      <c r="C3" s="1" t="s">
        <v>63</v>
      </c>
      <c r="D3" s="1" t="s">
        <v>56</v>
      </c>
      <c r="E3" s="1" t="s">
        <v>1</v>
      </c>
      <c r="F3" s="1" t="s">
        <v>65</v>
      </c>
      <c r="G3" s="1" t="s">
        <v>2</v>
      </c>
      <c r="H3" s="1" t="s">
        <v>3</v>
      </c>
      <c r="I3" s="1" t="s">
        <v>4</v>
      </c>
      <c r="J3" s="1" t="s">
        <v>64</v>
      </c>
      <c r="K3" s="1" t="s">
        <v>58</v>
      </c>
      <c r="L3" s="1" t="s">
        <v>5</v>
      </c>
      <c r="M3" s="1" t="s">
        <v>6</v>
      </c>
      <c r="N3" s="1" t="s">
        <v>59</v>
      </c>
      <c r="O3" s="1" t="s">
        <v>60</v>
      </c>
      <c r="P3" s="1" t="s">
        <v>61</v>
      </c>
      <c r="Q3" s="1" t="s">
        <v>7</v>
      </c>
      <c r="R3" s="1" t="s">
        <v>28</v>
      </c>
    </row>
    <row r="4" spans="1:18" s="9" customFormat="1" x14ac:dyDescent="0.2">
      <c r="A4" s="1" t="s">
        <v>111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x14ac:dyDescent="0.2">
      <c r="A5" s="7" t="s">
        <v>139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"/>
      <c r="R5" s="3">
        <f t="shared" ref="R5:R28" si="0">SUM(B5:Q5)</f>
        <v>0</v>
      </c>
    </row>
    <row r="6" spans="1:18" x14ac:dyDescent="0.2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/>
      <c r="R6" s="3">
        <f t="shared" si="0"/>
        <v>0</v>
      </c>
    </row>
    <row r="7" spans="1:18" x14ac:dyDescent="0.2">
      <c r="A7" s="4" t="s">
        <v>131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0"/>
        <v>0</v>
      </c>
    </row>
    <row r="8" spans="1:18" x14ac:dyDescent="0.2">
      <c r="A8" s="4" t="s">
        <v>8</v>
      </c>
      <c r="B8" s="3">
        <v>12</v>
      </c>
      <c r="C8" s="3"/>
      <c r="D8" s="3"/>
      <c r="E8" s="3"/>
      <c r="F8" s="3"/>
      <c r="G8" s="3">
        <v>10</v>
      </c>
      <c r="H8" s="3"/>
      <c r="I8" s="3">
        <v>27</v>
      </c>
      <c r="J8" s="3"/>
      <c r="K8" s="3"/>
      <c r="L8" s="3"/>
      <c r="M8" s="3"/>
      <c r="N8" s="3"/>
      <c r="O8" s="3"/>
      <c r="P8" s="3"/>
      <c r="Q8" s="3">
        <v>8</v>
      </c>
      <c r="R8" s="3">
        <f t="shared" si="0"/>
        <v>57</v>
      </c>
    </row>
    <row r="9" spans="1:18" x14ac:dyDescent="0.2">
      <c r="A9" s="4" t="s">
        <v>140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0"/>
        <v>0</v>
      </c>
    </row>
    <row r="10" spans="1:18" x14ac:dyDescent="0.2">
      <c r="A10" s="4" t="s">
        <v>9</v>
      </c>
      <c r="B10" s="3"/>
      <c r="C10" s="3"/>
      <c r="D10" s="3"/>
      <c r="E10" s="3">
        <v>6</v>
      </c>
      <c r="F10" s="3"/>
      <c r="G10" s="3"/>
      <c r="H10" s="3"/>
      <c r="I10" s="3">
        <v>7</v>
      </c>
      <c r="J10" s="3"/>
      <c r="K10" s="3"/>
      <c r="L10" s="3"/>
      <c r="M10" s="3"/>
      <c r="N10" s="3"/>
      <c r="O10" s="3"/>
      <c r="P10" s="3"/>
      <c r="Q10" s="3"/>
      <c r="R10" s="3">
        <f t="shared" si="0"/>
        <v>13</v>
      </c>
    </row>
    <row r="11" spans="1:18" x14ac:dyDescent="0.2">
      <c r="A11" s="4" t="s">
        <v>132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0"/>
        <v>0</v>
      </c>
    </row>
    <row r="12" spans="1:18" x14ac:dyDescent="0.2">
      <c r="A12" s="4" t="s">
        <v>10</v>
      </c>
      <c r="B12" s="3">
        <v>7</v>
      </c>
      <c r="C12" s="3"/>
      <c r="D12" s="3"/>
      <c r="E12" s="3"/>
      <c r="F12" s="3">
        <v>10</v>
      </c>
      <c r="G12" s="3">
        <v>8</v>
      </c>
      <c r="H12" s="3"/>
      <c r="I12" s="3">
        <v>14</v>
      </c>
      <c r="J12" s="3"/>
      <c r="K12" s="3"/>
      <c r="L12" s="3"/>
      <c r="M12" s="3"/>
      <c r="N12" s="3"/>
      <c r="O12" s="3"/>
      <c r="P12" s="3"/>
      <c r="Q12" s="3">
        <v>12</v>
      </c>
      <c r="R12" s="3">
        <f t="shared" si="0"/>
        <v>51</v>
      </c>
    </row>
    <row r="13" spans="1:18" x14ac:dyDescent="0.2">
      <c r="A13" s="4" t="s">
        <v>87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0</v>
      </c>
    </row>
    <row r="14" spans="1:18" x14ac:dyDescent="0.2">
      <c r="A14" s="4" t="s">
        <v>141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0</v>
      </c>
    </row>
    <row r="15" spans="1:18" x14ac:dyDescent="0.2">
      <c r="A15" s="4" t="s">
        <v>21</v>
      </c>
      <c r="B15" s="3">
        <v>10</v>
      </c>
      <c r="C15" s="3"/>
      <c r="D15" s="3"/>
      <c r="E15" s="3">
        <v>12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14</v>
      </c>
      <c r="R15" s="3">
        <f t="shared" si="0"/>
        <v>36</v>
      </c>
    </row>
    <row r="16" spans="1:18" x14ac:dyDescent="0.2">
      <c r="A16" s="4" t="s">
        <v>142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0</v>
      </c>
    </row>
    <row r="17" spans="1:18" x14ac:dyDescent="0.2">
      <c r="A17" s="4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0</v>
      </c>
    </row>
    <row r="18" spans="1:18" x14ac:dyDescent="0.2">
      <c r="A18" s="4" t="s">
        <v>133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0</v>
      </c>
    </row>
    <row r="19" spans="1:18" x14ac:dyDescent="0.2">
      <c r="A19" s="4" t="s">
        <v>14</v>
      </c>
      <c r="B19" s="3"/>
      <c r="C19" s="3"/>
      <c r="D19" s="3"/>
      <c r="E19" s="3"/>
      <c r="F19" s="3"/>
      <c r="G19" s="3">
        <v>7</v>
      </c>
      <c r="H19" s="3"/>
      <c r="I19" s="3">
        <v>6</v>
      </c>
      <c r="J19" s="3"/>
      <c r="K19" s="3"/>
      <c r="L19" s="3"/>
      <c r="M19" s="3"/>
      <c r="N19" s="3"/>
      <c r="O19" s="3"/>
      <c r="P19" s="3"/>
      <c r="Q19" s="3"/>
      <c r="R19" s="3">
        <f t="shared" si="0"/>
        <v>13</v>
      </c>
    </row>
    <row r="20" spans="1:18" x14ac:dyDescent="0.2">
      <c r="A20" s="4" t="s">
        <v>91</v>
      </c>
      <c r="B20" s="3"/>
      <c r="C20" s="3"/>
      <c r="D20" s="3"/>
      <c r="E20" s="3"/>
      <c r="F20" s="3"/>
      <c r="G20" s="3"/>
      <c r="H20" s="3"/>
      <c r="I20" s="3">
        <v>36</v>
      </c>
      <c r="J20" s="3"/>
      <c r="K20" s="3"/>
      <c r="L20" s="3"/>
      <c r="M20" s="3"/>
      <c r="N20" s="3"/>
      <c r="O20" s="3"/>
      <c r="P20" s="3"/>
      <c r="Q20" s="3"/>
      <c r="R20" s="3">
        <f t="shared" si="0"/>
        <v>36</v>
      </c>
    </row>
    <row r="21" spans="1:18" x14ac:dyDescent="0.2">
      <c r="A21" s="4" t="s">
        <v>15</v>
      </c>
      <c r="B21" s="3"/>
      <c r="C21" s="3"/>
      <c r="D21" s="3"/>
      <c r="E21" s="3">
        <v>12</v>
      </c>
      <c r="F21" s="3">
        <v>14</v>
      </c>
      <c r="G21" s="3"/>
      <c r="H21" s="3"/>
      <c r="I21" s="3">
        <v>10</v>
      </c>
      <c r="J21" s="3"/>
      <c r="K21" s="3">
        <v>8</v>
      </c>
      <c r="L21" s="3"/>
      <c r="M21" s="3"/>
      <c r="N21" s="3"/>
      <c r="O21" s="3"/>
      <c r="P21" s="3"/>
      <c r="Q21" s="3">
        <v>7</v>
      </c>
      <c r="R21" s="3">
        <f t="shared" si="0"/>
        <v>51</v>
      </c>
    </row>
    <row r="22" spans="1:18" x14ac:dyDescent="0.2">
      <c r="A22" s="4" t="s">
        <v>135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1:18" x14ac:dyDescent="0.2">
      <c r="A23" s="4" t="s">
        <v>26</v>
      </c>
      <c r="B23" s="3"/>
      <c r="C23" s="3"/>
      <c r="D23" s="3"/>
      <c r="E23" s="3">
        <v>8</v>
      </c>
      <c r="F23" s="3">
        <v>22</v>
      </c>
      <c r="G23" s="3">
        <v>14</v>
      </c>
      <c r="H23" s="3"/>
      <c r="I23" s="3">
        <v>7</v>
      </c>
      <c r="J23" s="3"/>
      <c r="K23" s="3"/>
      <c r="L23" s="3"/>
      <c r="M23" s="3"/>
      <c r="N23" s="3"/>
      <c r="O23" s="3"/>
      <c r="P23" s="3"/>
      <c r="Q23" s="3"/>
      <c r="R23" s="3">
        <f t="shared" si="0"/>
        <v>51</v>
      </c>
    </row>
    <row r="24" spans="1:18" x14ac:dyDescent="0.2">
      <c r="A24" s="4" t="s">
        <v>25</v>
      </c>
      <c r="B24" s="3"/>
      <c r="C24" s="3"/>
      <c r="D24" s="3"/>
      <c r="E24" s="3">
        <v>20</v>
      </c>
      <c r="F24" s="3"/>
      <c r="G24" s="3">
        <v>14</v>
      </c>
      <c r="H24" s="3"/>
      <c r="I24" s="3">
        <v>17</v>
      </c>
      <c r="J24" s="3"/>
      <c r="K24" s="3"/>
      <c r="L24" s="3"/>
      <c r="M24" s="3"/>
      <c r="N24" s="3"/>
      <c r="O24" s="3">
        <v>6</v>
      </c>
      <c r="P24" s="3"/>
      <c r="Q24" s="3"/>
      <c r="R24" s="3">
        <f t="shared" si="0"/>
        <v>57</v>
      </c>
    </row>
    <row r="25" spans="1:18" x14ac:dyDescent="0.2">
      <c r="A25" s="4" t="s">
        <v>88</v>
      </c>
      <c r="B25" s="3">
        <v>7</v>
      </c>
      <c r="C25" s="3"/>
      <c r="D25" s="3"/>
      <c r="E25" s="3"/>
      <c r="F25" s="3"/>
      <c r="G25" s="3"/>
      <c r="H25" s="3"/>
      <c r="I25" s="3">
        <v>6</v>
      </c>
      <c r="J25" s="3"/>
      <c r="K25" s="3"/>
      <c r="L25" s="3"/>
      <c r="M25" s="3"/>
      <c r="N25" s="3"/>
      <c r="O25" s="3"/>
      <c r="P25" s="3"/>
      <c r="Q25" s="3"/>
      <c r="R25" s="3">
        <f t="shared" si="0"/>
        <v>13</v>
      </c>
    </row>
    <row r="26" spans="1:18" x14ac:dyDescent="0.2">
      <c r="A26" s="4" t="s">
        <v>24</v>
      </c>
      <c r="B26" s="3"/>
      <c r="C26" s="3"/>
      <c r="D26" s="3"/>
      <c r="E26" s="3"/>
      <c r="F26" s="3"/>
      <c r="G26" s="3">
        <v>14</v>
      </c>
      <c r="H26" s="3"/>
      <c r="I26" s="3"/>
      <c r="J26" s="3"/>
      <c r="K26" s="3"/>
      <c r="L26" s="3"/>
      <c r="M26" s="3"/>
      <c r="N26" s="3">
        <v>12</v>
      </c>
      <c r="O26" s="3"/>
      <c r="P26" s="3"/>
      <c r="Q26" s="3"/>
      <c r="R26" s="3">
        <f t="shared" si="0"/>
        <v>26</v>
      </c>
    </row>
    <row r="27" spans="1:18" x14ac:dyDescent="0.2">
      <c r="A27" s="4" t="s">
        <v>112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 t="shared" si="0"/>
        <v>0</v>
      </c>
    </row>
    <row r="28" spans="1:18" x14ac:dyDescent="0.2">
      <c r="A28" s="4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 t="shared" si="0"/>
        <v>0</v>
      </c>
    </row>
    <row r="29" spans="1:18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1" t="s">
        <v>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7" t="s">
        <v>20</v>
      </c>
      <c r="B31" s="3"/>
      <c r="C31" s="3"/>
      <c r="D31" s="3"/>
      <c r="E31" s="3"/>
      <c r="F31" s="3"/>
      <c r="G31" s="3"/>
      <c r="H31" s="3"/>
      <c r="I31" s="3">
        <v>7</v>
      </c>
      <c r="J31" s="3"/>
      <c r="K31" s="3"/>
      <c r="L31" s="3"/>
      <c r="M31" s="3"/>
      <c r="N31" s="3"/>
      <c r="O31" s="3"/>
      <c r="P31" s="3"/>
      <c r="Q31" s="3"/>
      <c r="R31" s="3">
        <f t="shared" ref="R31:R45" si="1">SUM(B31:Q31)</f>
        <v>7</v>
      </c>
    </row>
    <row r="32" spans="1:18" x14ac:dyDescent="0.2">
      <c r="A32" s="4" t="s">
        <v>8</v>
      </c>
      <c r="B32" s="3">
        <v>10</v>
      </c>
      <c r="C32" s="3"/>
      <c r="D32" s="3"/>
      <c r="E32" s="3">
        <v>8</v>
      </c>
      <c r="F32" s="3"/>
      <c r="G32" s="3"/>
      <c r="H32" s="3"/>
      <c r="I32" s="3">
        <v>33</v>
      </c>
      <c r="J32" s="3"/>
      <c r="K32" s="3"/>
      <c r="L32" s="3"/>
      <c r="M32" s="3"/>
      <c r="N32" s="3"/>
      <c r="O32" s="3"/>
      <c r="P32" s="3"/>
      <c r="Q32" s="3"/>
      <c r="R32" s="3">
        <f t="shared" si="1"/>
        <v>51</v>
      </c>
    </row>
    <row r="33" spans="1:18" x14ac:dyDescent="0.2">
      <c r="A33" s="4" t="s">
        <v>9</v>
      </c>
      <c r="B33" s="3">
        <v>12</v>
      </c>
      <c r="C33" s="3"/>
      <c r="D33" s="3"/>
      <c r="E33" s="3">
        <v>8</v>
      </c>
      <c r="F33" s="3">
        <v>10</v>
      </c>
      <c r="G33" s="3">
        <v>7</v>
      </c>
      <c r="H33" s="3"/>
      <c r="I33" s="3">
        <v>20</v>
      </c>
      <c r="J33" s="3"/>
      <c r="K33" s="3"/>
      <c r="L33" s="3"/>
      <c r="M33" s="3"/>
      <c r="N33" s="3"/>
      <c r="O33" s="3"/>
      <c r="P33" s="3"/>
      <c r="Q33" s="3"/>
      <c r="R33" s="3">
        <f t="shared" si="1"/>
        <v>57</v>
      </c>
    </row>
    <row r="34" spans="1:18" x14ac:dyDescent="0.2">
      <c r="A34" s="4" t="s">
        <v>10</v>
      </c>
      <c r="B34" s="3">
        <v>7</v>
      </c>
      <c r="C34" s="3"/>
      <c r="D34" s="3"/>
      <c r="E34" s="3"/>
      <c r="F34" s="3">
        <v>12</v>
      </c>
      <c r="G34" s="3"/>
      <c r="H34" s="3"/>
      <c r="I34" s="3">
        <v>28</v>
      </c>
      <c r="J34" s="3"/>
      <c r="K34" s="3"/>
      <c r="L34" s="3"/>
      <c r="M34" s="3"/>
      <c r="N34" s="3"/>
      <c r="O34" s="3"/>
      <c r="P34" s="3"/>
      <c r="Q34" s="3">
        <v>10</v>
      </c>
      <c r="R34" s="3">
        <f t="shared" si="1"/>
        <v>57</v>
      </c>
    </row>
    <row r="35" spans="1:18" x14ac:dyDescent="0.2">
      <c r="A35" s="4" t="s">
        <v>21</v>
      </c>
      <c r="B35" s="3">
        <v>12</v>
      </c>
      <c r="C35" s="3"/>
      <c r="D35" s="3"/>
      <c r="E35" s="3">
        <v>10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14</v>
      </c>
      <c r="R35" s="3">
        <f t="shared" si="1"/>
        <v>36</v>
      </c>
    </row>
    <row r="36" spans="1:18" x14ac:dyDescent="0.2">
      <c r="A36" s="4" t="s">
        <v>13</v>
      </c>
      <c r="B36" s="3"/>
      <c r="C36" s="3"/>
      <c r="D36" s="3"/>
      <c r="E36" s="3"/>
      <c r="F36" s="3"/>
      <c r="G36" s="3">
        <v>14</v>
      </c>
      <c r="H36" s="3"/>
      <c r="I36" s="3">
        <v>22</v>
      </c>
      <c r="J36" s="3"/>
      <c r="K36" s="3"/>
      <c r="L36" s="3"/>
      <c r="M36" s="3"/>
      <c r="N36" s="3"/>
      <c r="O36" s="3"/>
      <c r="P36" s="3"/>
      <c r="Q36" s="3"/>
      <c r="R36" s="3">
        <f t="shared" si="1"/>
        <v>36</v>
      </c>
    </row>
    <row r="37" spans="1:18" x14ac:dyDescent="0.2">
      <c r="A37" s="4" t="s">
        <v>14</v>
      </c>
      <c r="B37" s="3"/>
      <c r="C37" s="3"/>
      <c r="D37" s="3"/>
      <c r="E37" s="3">
        <v>10</v>
      </c>
      <c r="F37" s="3"/>
      <c r="G37" s="3">
        <v>12</v>
      </c>
      <c r="H37" s="3"/>
      <c r="I37" s="3">
        <v>14</v>
      </c>
      <c r="J37" s="3"/>
      <c r="K37" s="3"/>
      <c r="L37" s="3"/>
      <c r="M37" s="3"/>
      <c r="N37" s="3"/>
      <c r="O37" s="3"/>
      <c r="P37" s="3"/>
      <c r="Q37" s="3"/>
      <c r="R37" s="3">
        <f t="shared" si="1"/>
        <v>36</v>
      </c>
    </row>
    <row r="38" spans="1:18" x14ac:dyDescent="0.2">
      <c r="A38" s="4" t="s">
        <v>91</v>
      </c>
      <c r="B38" s="3"/>
      <c r="C38" s="3"/>
      <c r="D38" s="3"/>
      <c r="E38" s="3"/>
      <c r="F38" s="3"/>
      <c r="G38" s="3"/>
      <c r="H38" s="3"/>
      <c r="I38" s="3">
        <v>14</v>
      </c>
      <c r="J38" s="3"/>
      <c r="K38" s="3"/>
      <c r="L38" s="3"/>
      <c r="M38" s="3"/>
      <c r="N38" s="3"/>
      <c r="O38" s="3"/>
      <c r="P38" s="3"/>
      <c r="Q38" s="3"/>
      <c r="R38" s="3">
        <f t="shared" si="1"/>
        <v>14</v>
      </c>
    </row>
    <row r="39" spans="1:18" x14ac:dyDescent="0.2">
      <c r="A39" s="4" t="s">
        <v>15</v>
      </c>
      <c r="B39" s="3"/>
      <c r="C39" s="3"/>
      <c r="D39" s="3"/>
      <c r="E39" s="3">
        <v>12</v>
      </c>
      <c r="F39" s="3">
        <v>14</v>
      </c>
      <c r="G39" s="3">
        <v>8</v>
      </c>
      <c r="H39" s="3"/>
      <c r="I39" s="3">
        <v>10</v>
      </c>
      <c r="J39" s="3"/>
      <c r="K39" s="3">
        <v>6</v>
      </c>
      <c r="L39" s="3"/>
      <c r="M39" s="3"/>
      <c r="N39" s="3"/>
      <c r="O39" s="3"/>
      <c r="P39" s="3"/>
      <c r="Q39" s="3">
        <v>7</v>
      </c>
      <c r="R39" s="3">
        <f t="shared" si="1"/>
        <v>57</v>
      </c>
    </row>
    <row r="40" spans="1:18" x14ac:dyDescent="0.2">
      <c r="A40" s="4" t="s">
        <v>26</v>
      </c>
      <c r="B40" s="3">
        <v>7</v>
      </c>
      <c r="C40" s="3"/>
      <c r="D40" s="3"/>
      <c r="E40" s="3">
        <v>14</v>
      </c>
      <c r="F40" s="3">
        <v>10</v>
      </c>
      <c r="G40" s="3">
        <v>8</v>
      </c>
      <c r="H40" s="3"/>
      <c r="I40" s="3">
        <v>12</v>
      </c>
      <c r="J40" s="3"/>
      <c r="K40" s="3"/>
      <c r="L40" s="3"/>
      <c r="M40" s="3"/>
      <c r="N40" s="3"/>
      <c r="O40" s="3"/>
      <c r="P40" s="3"/>
      <c r="Q40" s="3"/>
      <c r="R40" s="3">
        <f t="shared" si="1"/>
        <v>51</v>
      </c>
    </row>
    <row r="41" spans="1:18" x14ac:dyDescent="0.2">
      <c r="A41" s="4" t="s">
        <v>25</v>
      </c>
      <c r="B41" s="3"/>
      <c r="C41" s="3"/>
      <c r="D41" s="3"/>
      <c r="E41" s="3">
        <v>8</v>
      </c>
      <c r="F41" s="3">
        <v>12</v>
      </c>
      <c r="G41" s="3">
        <v>14</v>
      </c>
      <c r="H41" s="3"/>
      <c r="I41" s="3">
        <v>10</v>
      </c>
      <c r="J41" s="3"/>
      <c r="K41" s="3"/>
      <c r="L41" s="3"/>
      <c r="M41" s="3"/>
      <c r="N41" s="3"/>
      <c r="O41" s="3">
        <v>7</v>
      </c>
      <c r="P41" s="3"/>
      <c r="Q41" s="3"/>
      <c r="R41" s="3">
        <f t="shared" si="1"/>
        <v>51</v>
      </c>
    </row>
    <row r="42" spans="1:18" x14ac:dyDescent="0.2">
      <c r="A42" s="4" t="s">
        <v>88</v>
      </c>
      <c r="B42" s="3">
        <v>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6</v>
      </c>
      <c r="R42" s="3">
        <f t="shared" si="1"/>
        <v>13</v>
      </c>
    </row>
    <row r="43" spans="1:18" x14ac:dyDescent="0.2">
      <c r="A43" s="4" t="s">
        <v>127</v>
      </c>
      <c r="B43" s="3"/>
      <c r="C43" s="3"/>
      <c r="D43" s="3"/>
      <c r="E43" s="3"/>
      <c r="F43" s="3"/>
      <c r="G43" s="3">
        <v>14</v>
      </c>
      <c r="H43" s="3"/>
      <c r="I43" s="3">
        <v>19</v>
      </c>
      <c r="J43" s="3"/>
      <c r="K43" s="3"/>
      <c r="L43" s="3"/>
      <c r="M43" s="3"/>
      <c r="N43" s="3">
        <v>10</v>
      </c>
      <c r="O43" s="3"/>
      <c r="P43" s="3"/>
      <c r="Q43" s="3">
        <v>8</v>
      </c>
      <c r="R43" s="3">
        <f t="shared" si="1"/>
        <v>51</v>
      </c>
    </row>
    <row r="44" spans="1:18" x14ac:dyDescent="0.2">
      <c r="A44" s="4" t="s">
        <v>29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f t="shared" si="1"/>
        <v>0</v>
      </c>
    </row>
    <row r="45" spans="1:18" x14ac:dyDescent="0.2">
      <c r="A45" s="4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 t="shared" si="1"/>
        <v>0</v>
      </c>
    </row>
    <row r="46" spans="1:18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1" t="s">
        <v>113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7" t="s">
        <v>20</v>
      </c>
      <c r="B48" s="3">
        <v>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f t="shared" ref="R48:R73" si="2">SUM(B48:Q48)</f>
        <v>7</v>
      </c>
    </row>
    <row r="49" spans="1:18" x14ac:dyDescent="0.2">
      <c r="A49" s="4" t="s">
        <v>8</v>
      </c>
      <c r="B49" s="3"/>
      <c r="C49" s="3"/>
      <c r="D49" s="3"/>
      <c r="E49" s="3">
        <v>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6</v>
      </c>
      <c r="R49" s="3">
        <f t="shared" si="2"/>
        <v>13</v>
      </c>
    </row>
    <row r="50" spans="1:18" x14ac:dyDescent="0.2">
      <c r="A50" s="4" t="s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v>7</v>
      </c>
      <c r="R50" s="3">
        <f t="shared" si="2"/>
        <v>7</v>
      </c>
    </row>
    <row r="51" spans="1:18" x14ac:dyDescent="0.2">
      <c r="A51" s="4" t="s">
        <v>151</v>
      </c>
      <c r="B51" s="3"/>
      <c r="C51" s="3"/>
      <c r="D51" s="3"/>
      <c r="E51" s="3"/>
      <c r="F51" s="3">
        <v>7</v>
      </c>
      <c r="G51" s="3"/>
      <c r="H51" s="3"/>
      <c r="I51" s="3">
        <v>6</v>
      </c>
      <c r="J51" s="3"/>
      <c r="K51" s="3"/>
      <c r="L51" s="3"/>
      <c r="M51" s="3"/>
      <c r="N51" s="3"/>
      <c r="O51" s="3"/>
      <c r="P51" s="3"/>
      <c r="Q51" s="3"/>
      <c r="R51" s="3">
        <f>SUM(B51:Q51)</f>
        <v>13</v>
      </c>
    </row>
    <row r="52" spans="1:18" x14ac:dyDescent="0.2">
      <c r="A52" s="4" t="s">
        <v>10</v>
      </c>
      <c r="B52" s="3"/>
      <c r="C52" s="3"/>
      <c r="D52" s="3"/>
      <c r="E52" s="3"/>
      <c r="F52" s="3"/>
      <c r="G52" s="3"/>
      <c r="H52" s="3"/>
      <c r="I52" s="3">
        <v>7</v>
      </c>
      <c r="J52" s="3"/>
      <c r="K52" s="3"/>
      <c r="L52" s="3"/>
      <c r="M52" s="3"/>
      <c r="N52" s="3"/>
      <c r="O52" s="3"/>
      <c r="P52" s="3"/>
      <c r="Q52" s="3">
        <v>7</v>
      </c>
      <c r="R52" s="3">
        <f t="shared" si="2"/>
        <v>14</v>
      </c>
    </row>
    <row r="53" spans="1:18" x14ac:dyDescent="0.2">
      <c r="A53" s="4" t="s">
        <v>132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f t="shared" si="2"/>
        <v>0</v>
      </c>
    </row>
    <row r="54" spans="1:18" x14ac:dyDescent="0.2">
      <c r="A54" s="4" t="s">
        <v>128</v>
      </c>
      <c r="B54" s="3"/>
      <c r="C54" s="3"/>
      <c r="D54" s="3"/>
      <c r="E54" s="3"/>
      <c r="F54" s="3"/>
      <c r="G54" s="3"/>
      <c r="H54" s="3"/>
      <c r="I54" s="3">
        <v>6</v>
      </c>
      <c r="J54" s="3"/>
      <c r="K54" s="3">
        <v>7</v>
      </c>
      <c r="L54" s="3"/>
      <c r="M54" s="3"/>
      <c r="N54" s="3"/>
      <c r="O54" s="3"/>
      <c r="P54" s="3"/>
      <c r="Q54" s="3"/>
      <c r="R54" s="3">
        <f t="shared" si="2"/>
        <v>13</v>
      </c>
    </row>
    <row r="55" spans="1:18" x14ac:dyDescent="0.2">
      <c r="A55" s="4" t="s">
        <v>21</v>
      </c>
      <c r="B55" s="3">
        <v>22</v>
      </c>
      <c r="C55" s="3"/>
      <c r="D55" s="3"/>
      <c r="E55" s="3">
        <v>14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f t="shared" si="2"/>
        <v>36</v>
      </c>
    </row>
    <row r="56" spans="1:18" x14ac:dyDescent="0.2">
      <c r="A56" s="4" t="s">
        <v>13</v>
      </c>
      <c r="B56" s="3"/>
      <c r="C56" s="3"/>
      <c r="D56" s="3"/>
      <c r="E56" s="3">
        <v>10</v>
      </c>
      <c r="F56" s="3"/>
      <c r="G56" s="3"/>
      <c r="H56" s="3"/>
      <c r="I56" s="3"/>
      <c r="J56" s="3"/>
      <c r="K56" s="3">
        <v>14</v>
      </c>
      <c r="L56" s="3"/>
      <c r="M56" s="3"/>
      <c r="N56" s="3"/>
      <c r="O56" s="3"/>
      <c r="P56" s="3"/>
      <c r="Q56" s="3">
        <v>12</v>
      </c>
      <c r="R56" s="3">
        <f t="shared" si="2"/>
        <v>36</v>
      </c>
    </row>
    <row r="57" spans="1:18" x14ac:dyDescent="0.2">
      <c r="A57" s="4" t="s">
        <v>142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 t="shared" si="2"/>
        <v>0</v>
      </c>
    </row>
    <row r="58" spans="1:18" x14ac:dyDescent="0.2">
      <c r="A58" s="4" t="s">
        <v>14</v>
      </c>
      <c r="B58" s="3"/>
      <c r="C58" s="3"/>
      <c r="D58" s="3"/>
      <c r="E58" s="3"/>
      <c r="F58" s="3">
        <v>6</v>
      </c>
      <c r="G58" s="3">
        <v>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f t="shared" si="2"/>
        <v>13</v>
      </c>
    </row>
    <row r="59" spans="1:18" s="11" customFormat="1" x14ac:dyDescent="0.2">
      <c r="A59" s="4" t="s">
        <v>152</v>
      </c>
      <c r="B59" s="3"/>
      <c r="C59" s="3"/>
      <c r="D59" s="3"/>
      <c r="E59" s="3"/>
      <c r="F59" s="3">
        <v>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f t="shared" si="2"/>
        <v>7</v>
      </c>
    </row>
    <row r="60" spans="1:18" x14ac:dyDescent="0.2">
      <c r="A60" s="4" t="s">
        <v>15</v>
      </c>
      <c r="B60" s="3"/>
      <c r="C60" s="3"/>
      <c r="D60" s="3"/>
      <c r="E60" s="4">
        <v>17</v>
      </c>
      <c r="F60" s="4">
        <v>12</v>
      </c>
      <c r="G60" s="4"/>
      <c r="H60" s="4"/>
      <c r="I60" s="4">
        <v>14</v>
      </c>
      <c r="J60" s="4"/>
      <c r="K60" s="3">
        <v>8</v>
      </c>
      <c r="L60" s="3"/>
      <c r="M60" s="3"/>
      <c r="N60" s="3"/>
      <c r="O60" s="3"/>
      <c r="P60" s="3"/>
      <c r="Q60" s="3"/>
      <c r="R60" s="3">
        <f t="shared" si="2"/>
        <v>51</v>
      </c>
    </row>
    <row r="61" spans="1:18" x14ac:dyDescent="0.2">
      <c r="A61" s="4" t="s">
        <v>91</v>
      </c>
      <c r="B61" s="3"/>
      <c r="C61" s="3"/>
      <c r="D61" s="3"/>
      <c r="E61" s="3"/>
      <c r="F61" s="3"/>
      <c r="G61" s="3"/>
      <c r="H61" s="3"/>
      <c r="I61" s="3">
        <v>22</v>
      </c>
      <c r="J61" s="3"/>
      <c r="K61" s="3">
        <v>14</v>
      </c>
      <c r="L61" s="3"/>
      <c r="M61" s="3"/>
      <c r="N61" s="3"/>
      <c r="O61" s="3"/>
      <c r="P61" s="3"/>
      <c r="Q61" s="3"/>
      <c r="R61" s="3">
        <f t="shared" si="2"/>
        <v>36</v>
      </c>
    </row>
    <row r="62" spans="1:18" x14ac:dyDescent="0.2">
      <c r="A62" s="4" t="s">
        <v>129</v>
      </c>
      <c r="B62" s="3"/>
      <c r="C62" s="3"/>
      <c r="D62" s="3"/>
      <c r="E62" s="4">
        <v>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">
        <f t="shared" si="2"/>
        <v>7</v>
      </c>
    </row>
    <row r="63" spans="1:18" x14ac:dyDescent="0.2">
      <c r="A63" s="4" t="s">
        <v>134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f t="shared" si="2"/>
        <v>0</v>
      </c>
    </row>
    <row r="64" spans="1:18" x14ac:dyDescent="0.2">
      <c r="A64" s="4" t="s">
        <v>30</v>
      </c>
      <c r="B64" s="3">
        <v>24</v>
      </c>
      <c r="C64" s="3"/>
      <c r="D64" s="3"/>
      <c r="E64" s="3"/>
      <c r="F64" s="3"/>
      <c r="G64" s="3"/>
      <c r="H64" s="3"/>
      <c r="I64" s="3">
        <v>12</v>
      </c>
      <c r="J64" s="3"/>
      <c r="K64" s="3"/>
      <c r="L64" s="3"/>
      <c r="M64" s="3"/>
      <c r="N64" s="3"/>
      <c r="O64" s="3"/>
      <c r="P64" s="3"/>
      <c r="Q64" s="3"/>
      <c r="R64" s="3">
        <f t="shared" si="2"/>
        <v>36</v>
      </c>
    </row>
    <row r="65" spans="1:18" x14ac:dyDescent="0.2">
      <c r="A65" s="4" t="s">
        <v>24</v>
      </c>
      <c r="B65" s="3"/>
      <c r="C65" s="3"/>
      <c r="D65" s="3"/>
      <c r="E65" s="3">
        <v>6</v>
      </c>
      <c r="F65" s="3"/>
      <c r="G65" s="3">
        <v>12</v>
      </c>
      <c r="H65" s="3"/>
      <c r="I65" s="3">
        <v>14</v>
      </c>
      <c r="J65" s="3"/>
      <c r="K65" s="3"/>
      <c r="L65" s="3"/>
      <c r="M65" s="3"/>
      <c r="N65" s="3">
        <v>8</v>
      </c>
      <c r="O65" s="3"/>
      <c r="P65" s="3"/>
      <c r="Q65" s="3">
        <v>26</v>
      </c>
      <c r="R65" s="3">
        <f t="shared" si="2"/>
        <v>66</v>
      </c>
    </row>
    <row r="66" spans="1:18" x14ac:dyDescent="0.2">
      <c r="A66" s="4" t="s">
        <v>153</v>
      </c>
      <c r="B66" s="3"/>
      <c r="C66" s="3"/>
      <c r="D66" s="3"/>
      <c r="E66" s="3"/>
      <c r="F66" s="3">
        <v>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f t="shared" si="2"/>
        <v>7</v>
      </c>
    </row>
    <row r="67" spans="1:18" x14ac:dyDescent="0.2">
      <c r="A67" s="4" t="s">
        <v>25</v>
      </c>
      <c r="B67" s="3"/>
      <c r="C67" s="3"/>
      <c r="D67" s="3"/>
      <c r="E67" s="3"/>
      <c r="F67" s="3">
        <v>10</v>
      </c>
      <c r="G67" s="3">
        <v>12</v>
      </c>
      <c r="H67" s="3"/>
      <c r="I67" s="3">
        <v>8</v>
      </c>
      <c r="J67" s="3"/>
      <c r="K67" s="3">
        <v>14</v>
      </c>
      <c r="L67" s="3"/>
      <c r="M67" s="3"/>
      <c r="N67" s="3"/>
      <c r="O67" s="3"/>
      <c r="P67" s="3"/>
      <c r="Q67" s="3"/>
      <c r="R67" s="3">
        <f t="shared" si="2"/>
        <v>44</v>
      </c>
    </row>
    <row r="68" spans="1:18" x14ac:dyDescent="0.2">
      <c r="A68" s="4" t="s">
        <v>143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f t="shared" si="2"/>
        <v>0</v>
      </c>
    </row>
    <row r="69" spans="1:18" x14ac:dyDescent="0.2">
      <c r="A69" s="4" t="s">
        <v>26</v>
      </c>
      <c r="B69" s="3"/>
      <c r="C69" s="3"/>
      <c r="D69" s="3"/>
      <c r="E69" s="3">
        <v>7</v>
      </c>
      <c r="F69" s="3">
        <v>14</v>
      </c>
      <c r="G69" s="3">
        <v>8</v>
      </c>
      <c r="H69" s="3"/>
      <c r="I69" s="3"/>
      <c r="J69" s="3"/>
      <c r="K69" s="3">
        <v>12</v>
      </c>
      <c r="L69" s="3"/>
      <c r="M69" s="3"/>
      <c r="N69" s="3"/>
      <c r="O69" s="3"/>
      <c r="P69" s="3"/>
      <c r="Q69" s="3">
        <v>10</v>
      </c>
      <c r="R69" s="3">
        <f t="shared" si="2"/>
        <v>51</v>
      </c>
    </row>
    <row r="70" spans="1:18" x14ac:dyDescent="0.2">
      <c r="A70" s="4" t="s">
        <v>94</v>
      </c>
      <c r="B70" s="3"/>
      <c r="C70" s="3"/>
      <c r="D70" s="3"/>
      <c r="E70" s="3"/>
      <c r="F70" s="3"/>
      <c r="G70" s="3"/>
      <c r="H70" s="3"/>
      <c r="I70" s="3">
        <v>7</v>
      </c>
      <c r="J70" s="3"/>
      <c r="K70" s="3"/>
      <c r="L70" s="3"/>
      <c r="M70" s="3"/>
      <c r="N70" s="3"/>
      <c r="O70" s="3"/>
      <c r="P70" s="3"/>
      <c r="Q70" s="3"/>
      <c r="R70" s="3">
        <f t="shared" si="2"/>
        <v>7</v>
      </c>
    </row>
    <row r="71" spans="1:18" x14ac:dyDescent="0.2">
      <c r="A71" s="4" t="s">
        <v>95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f t="shared" si="2"/>
        <v>0</v>
      </c>
    </row>
    <row r="72" spans="1:18" x14ac:dyDescent="0.2">
      <c r="A72" s="4" t="s">
        <v>144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 t="shared" si="2"/>
        <v>0</v>
      </c>
    </row>
    <row r="73" spans="1:18" x14ac:dyDescent="0.2">
      <c r="A73" s="4" t="s">
        <v>130</v>
      </c>
      <c r="B73" s="3"/>
      <c r="C73" s="3"/>
      <c r="D73" s="3"/>
      <c r="E73" s="3"/>
      <c r="F73" s="3"/>
      <c r="G73" s="3"/>
      <c r="H73" s="3"/>
      <c r="I73" s="3">
        <v>7</v>
      </c>
      <c r="J73" s="3"/>
      <c r="K73" s="3"/>
      <c r="L73" s="3"/>
      <c r="M73" s="3"/>
      <c r="N73" s="3"/>
      <c r="O73" s="3"/>
      <c r="P73" s="3"/>
      <c r="Q73" s="3"/>
      <c r="R73" s="3">
        <f t="shared" si="2"/>
        <v>7</v>
      </c>
    </row>
    <row r="74" spans="1:18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">
      <c r="A75" s="1" t="s">
        <v>114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">
      <c r="A76" s="7" t="s">
        <v>20</v>
      </c>
      <c r="B76" s="3">
        <v>6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v>7</v>
      </c>
      <c r="R76" s="3">
        <f t="shared" ref="R76:R102" si="3">SUM(B76:Q76)</f>
        <v>13</v>
      </c>
    </row>
    <row r="77" spans="1:18" x14ac:dyDescent="0.2">
      <c r="A77" s="7" t="s">
        <v>8</v>
      </c>
      <c r="B77" s="3"/>
      <c r="C77" s="3"/>
      <c r="D77" s="3"/>
      <c r="E77" s="3"/>
      <c r="F77" s="3"/>
      <c r="G77" s="3"/>
      <c r="H77" s="3"/>
      <c r="I77" s="3">
        <v>13</v>
      </c>
      <c r="J77" s="3"/>
      <c r="K77" s="3"/>
      <c r="L77" s="3"/>
      <c r="M77" s="3"/>
      <c r="N77" s="3"/>
      <c r="O77" s="3"/>
      <c r="P77" s="3"/>
      <c r="Q77" s="3"/>
      <c r="R77" s="3">
        <f t="shared" si="3"/>
        <v>13</v>
      </c>
    </row>
    <row r="78" spans="1:18" x14ac:dyDescent="0.2">
      <c r="A78" s="4" t="s">
        <v>131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f t="shared" si="3"/>
        <v>0</v>
      </c>
    </row>
    <row r="79" spans="1:18" x14ac:dyDescent="0.2">
      <c r="A79" s="4" t="s">
        <v>9</v>
      </c>
      <c r="B79" s="3"/>
      <c r="C79" s="3"/>
      <c r="D79" s="3"/>
      <c r="E79" s="3"/>
      <c r="F79" s="3">
        <v>7</v>
      </c>
      <c r="G79" s="3"/>
      <c r="H79" s="3"/>
      <c r="I79" s="3">
        <v>6</v>
      </c>
      <c r="J79" s="3"/>
      <c r="K79" s="3"/>
      <c r="L79" s="3"/>
      <c r="M79" s="3"/>
      <c r="N79" s="3"/>
      <c r="O79" s="3"/>
      <c r="P79" s="3"/>
      <c r="Q79" s="3"/>
      <c r="R79" s="3">
        <f t="shared" si="3"/>
        <v>13</v>
      </c>
    </row>
    <row r="80" spans="1:18" x14ac:dyDescent="0.2">
      <c r="A80" s="4" t="s">
        <v>140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f t="shared" si="3"/>
        <v>0</v>
      </c>
    </row>
    <row r="81" spans="1:18" x14ac:dyDescent="0.2">
      <c r="A81" s="4" t="s">
        <v>10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 t="shared" si="3"/>
        <v>0</v>
      </c>
    </row>
    <row r="82" spans="1:18" x14ac:dyDescent="0.2">
      <c r="A82" s="4" t="s">
        <v>43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 t="shared" si="3"/>
        <v>0</v>
      </c>
    </row>
    <row r="83" spans="1:18" x14ac:dyDescent="0.2">
      <c r="A83" s="4" t="s">
        <v>98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f t="shared" si="3"/>
        <v>0</v>
      </c>
    </row>
    <row r="84" spans="1:18" x14ac:dyDescent="0.2">
      <c r="A84" s="4" t="s">
        <v>99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 t="shared" si="3"/>
        <v>0</v>
      </c>
    </row>
    <row r="85" spans="1:18" x14ac:dyDescent="0.2">
      <c r="A85" s="4" t="s">
        <v>97</v>
      </c>
      <c r="B85" s="3"/>
      <c r="C85" s="3"/>
      <c r="D85" s="3"/>
      <c r="E85" s="3">
        <v>8</v>
      </c>
      <c r="F85" s="3"/>
      <c r="G85" s="3"/>
      <c r="H85" s="3"/>
      <c r="I85" s="3">
        <v>26</v>
      </c>
      <c r="J85" s="3"/>
      <c r="K85" s="3">
        <v>10</v>
      </c>
      <c r="L85" s="3"/>
      <c r="M85" s="3"/>
      <c r="N85" s="3"/>
      <c r="O85" s="3"/>
      <c r="P85" s="3"/>
      <c r="Q85" s="3"/>
      <c r="R85" s="3">
        <f>SUM(B85:Q85)</f>
        <v>44</v>
      </c>
    </row>
    <row r="86" spans="1:18" x14ac:dyDescent="0.2">
      <c r="A86" s="4" t="s">
        <v>21</v>
      </c>
      <c r="B86" s="3">
        <v>12</v>
      </c>
      <c r="C86" s="3"/>
      <c r="D86" s="3"/>
      <c r="E86" s="3">
        <v>18</v>
      </c>
      <c r="F86" s="3"/>
      <c r="G86" s="3"/>
      <c r="H86" s="3"/>
      <c r="I86" s="3"/>
      <c r="J86" s="3"/>
      <c r="K86" s="3"/>
      <c r="L86" s="3"/>
      <c r="M86" s="3"/>
      <c r="N86" s="3"/>
      <c r="O86" s="3">
        <v>14</v>
      </c>
      <c r="P86" s="3"/>
      <c r="Q86" s="3"/>
      <c r="R86" s="3">
        <f t="shared" si="3"/>
        <v>44</v>
      </c>
    </row>
    <row r="87" spans="1:18" x14ac:dyDescent="0.2">
      <c r="A87" s="4" t="s">
        <v>141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f t="shared" si="3"/>
        <v>0</v>
      </c>
    </row>
    <row r="88" spans="1:18" x14ac:dyDescent="0.2">
      <c r="A88" s="4" t="s">
        <v>13</v>
      </c>
      <c r="B88" s="3"/>
      <c r="C88" s="3"/>
      <c r="D88" s="3"/>
      <c r="E88" s="3"/>
      <c r="F88" s="3"/>
      <c r="G88" s="3">
        <v>10</v>
      </c>
      <c r="H88" s="3"/>
      <c r="I88" s="3">
        <v>8</v>
      </c>
      <c r="J88" s="3"/>
      <c r="K88" s="3">
        <v>36</v>
      </c>
      <c r="L88" s="3"/>
      <c r="M88" s="3"/>
      <c r="N88" s="3"/>
      <c r="O88" s="3"/>
      <c r="P88" s="3">
        <v>13</v>
      </c>
      <c r="Q88" s="3"/>
      <c r="R88" s="3">
        <f t="shared" si="3"/>
        <v>67</v>
      </c>
    </row>
    <row r="89" spans="1:18" x14ac:dyDescent="0.2">
      <c r="A89" s="4" t="s">
        <v>154</v>
      </c>
      <c r="B89" s="3"/>
      <c r="C89" s="3"/>
      <c r="D89" s="3"/>
      <c r="E89" s="3">
        <v>7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f t="shared" si="3"/>
        <v>7</v>
      </c>
    </row>
    <row r="90" spans="1:18" x14ac:dyDescent="0.2">
      <c r="A90" s="4" t="s">
        <v>14</v>
      </c>
      <c r="B90" s="3"/>
      <c r="C90" s="3"/>
      <c r="D90" s="3"/>
      <c r="E90" s="3">
        <v>7</v>
      </c>
      <c r="F90" s="3">
        <v>6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f t="shared" si="3"/>
        <v>13</v>
      </c>
    </row>
    <row r="91" spans="1:18" x14ac:dyDescent="0.2">
      <c r="A91" s="4" t="s">
        <v>133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f t="shared" si="3"/>
        <v>0</v>
      </c>
    </row>
    <row r="92" spans="1:18" x14ac:dyDescent="0.2">
      <c r="A92" s="4" t="s">
        <v>15</v>
      </c>
      <c r="B92" s="3"/>
      <c r="C92" s="3"/>
      <c r="D92" s="3"/>
      <c r="E92" s="3">
        <v>24</v>
      </c>
      <c r="F92" s="3">
        <v>14</v>
      </c>
      <c r="G92" s="3"/>
      <c r="H92" s="3"/>
      <c r="I92" s="3">
        <v>7</v>
      </c>
      <c r="J92" s="3"/>
      <c r="K92" s="3">
        <v>12</v>
      </c>
      <c r="L92" s="3"/>
      <c r="M92" s="3"/>
      <c r="N92" s="3"/>
      <c r="O92" s="3"/>
      <c r="P92" s="3"/>
      <c r="Q92" s="3"/>
      <c r="R92" s="3">
        <f t="shared" si="3"/>
        <v>57</v>
      </c>
    </row>
    <row r="93" spans="1:18" x14ac:dyDescent="0.2">
      <c r="A93" s="4" t="s">
        <v>134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f t="shared" si="3"/>
        <v>0</v>
      </c>
    </row>
    <row r="94" spans="1:18" x14ac:dyDescent="0.2">
      <c r="A94" s="4" t="s">
        <v>129</v>
      </c>
      <c r="B94" s="3"/>
      <c r="C94" s="3"/>
      <c r="D94" s="3"/>
      <c r="E94" s="3">
        <v>24</v>
      </c>
      <c r="F94" s="3"/>
      <c r="G94" s="3"/>
      <c r="H94" s="3"/>
      <c r="I94" s="3">
        <v>8</v>
      </c>
      <c r="J94" s="3"/>
      <c r="K94" s="3"/>
      <c r="L94" s="3"/>
      <c r="M94" s="3"/>
      <c r="N94" s="3"/>
      <c r="O94" s="3"/>
      <c r="P94" s="3"/>
      <c r="Q94" s="3">
        <v>12</v>
      </c>
      <c r="R94" s="3">
        <f>SUM(B94:Q94)</f>
        <v>44</v>
      </c>
    </row>
    <row r="95" spans="1:18" x14ac:dyDescent="0.2">
      <c r="A95" s="4" t="s">
        <v>145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f t="shared" si="3"/>
        <v>0</v>
      </c>
    </row>
    <row r="96" spans="1:18" x14ac:dyDescent="0.2">
      <c r="A96" s="4" t="s">
        <v>100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f t="shared" si="3"/>
        <v>0</v>
      </c>
    </row>
    <row r="97" spans="1:18" x14ac:dyDescent="0.2">
      <c r="A97" s="4" t="s">
        <v>101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f t="shared" si="3"/>
        <v>0</v>
      </c>
    </row>
    <row r="98" spans="1:18" x14ac:dyDescent="0.2">
      <c r="A98" s="4" t="s">
        <v>44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f t="shared" si="3"/>
        <v>0</v>
      </c>
    </row>
    <row r="99" spans="1:18" x14ac:dyDescent="0.2">
      <c r="A99" s="4" t="s">
        <v>102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f t="shared" si="3"/>
        <v>0</v>
      </c>
    </row>
    <row r="100" spans="1:18" x14ac:dyDescent="0.2">
      <c r="A100" s="4" t="s">
        <v>103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f t="shared" si="3"/>
        <v>0</v>
      </c>
    </row>
    <row r="101" spans="1:18" s="11" customFormat="1" x14ac:dyDescent="0.2">
      <c r="A101" s="4" t="s">
        <v>104</v>
      </c>
      <c r="B101" s="3"/>
      <c r="C101" s="3"/>
      <c r="D101" s="3"/>
      <c r="E101" s="3"/>
      <c r="F101" s="3"/>
      <c r="G101" s="3"/>
      <c r="H101" s="3"/>
      <c r="I101" s="3">
        <v>26</v>
      </c>
      <c r="J101" s="3"/>
      <c r="K101" s="3">
        <v>10</v>
      </c>
      <c r="L101" s="3"/>
      <c r="M101" s="3"/>
      <c r="N101" s="3"/>
      <c r="O101" s="3"/>
      <c r="P101" s="3"/>
      <c r="Q101" s="3"/>
      <c r="R101" s="3">
        <f t="shared" si="3"/>
        <v>36</v>
      </c>
    </row>
    <row r="102" spans="1:18" x14ac:dyDescent="0.2">
      <c r="A102" s="4" t="s">
        <v>45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f t="shared" si="3"/>
        <v>0</v>
      </c>
    </row>
    <row r="103" spans="1:18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">
      <c r="A104" s="1" t="s">
        <v>27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">
      <c r="A105" s="1" t="s">
        <v>11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11" customFormat="1" x14ac:dyDescent="0.2">
      <c r="A106" s="4" t="s">
        <v>39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f>SUM(B106:Q106)</f>
        <v>0</v>
      </c>
    </row>
    <row r="107" spans="1:18" s="11" customFormat="1" x14ac:dyDescent="0.2">
      <c r="A107" s="4" t="s">
        <v>40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>
        <f>SUM(B107:Q107)</f>
        <v>0</v>
      </c>
    </row>
    <row r="108" spans="1:18" x14ac:dyDescent="0.2">
      <c r="A108" s="4" t="s">
        <v>41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f>SUM(B108:Q108)</f>
        <v>0</v>
      </c>
    </row>
    <row r="109" spans="1:18" s="11" customFormat="1" x14ac:dyDescent="0.2">
      <c r="A109" s="4" t="s">
        <v>42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f>SUM(B109:Q109)</f>
        <v>0</v>
      </c>
    </row>
    <row r="110" spans="1:18" s="11" customFormat="1" x14ac:dyDescent="0.2">
      <c r="A110" s="4" t="s">
        <v>83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f>SUM(B110:Q110)</f>
        <v>0</v>
      </c>
    </row>
    <row r="111" spans="1:18" x14ac:dyDescent="0.2">
      <c r="A111" s="1" t="s">
        <v>12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2">
      <c r="A112" s="4" t="s">
        <v>39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f>SUM(B112:Q112)</f>
        <v>0</v>
      </c>
    </row>
    <row r="113" spans="1:18" s="11" customFormat="1" x14ac:dyDescent="0.2">
      <c r="A113" s="4" t="s">
        <v>40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f>SUM(B113:Q113)</f>
        <v>0</v>
      </c>
    </row>
    <row r="114" spans="1:18" s="11" customFormat="1" x14ac:dyDescent="0.2">
      <c r="A114" s="4" t="s">
        <v>41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>
        <f>SUM(B114:Q114)</f>
        <v>0</v>
      </c>
    </row>
    <row r="115" spans="1:18" x14ac:dyDescent="0.2">
      <c r="A115" s="4" t="s">
        <v>42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f>SUM(B115:Q115)</f>
        <v>0</v>
      </c>
    </row>
    <row r="116" spans="1:18" x14ac:dyDescent="0.2">
      <c r="A116" s="4" t="s">
        <v>83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>
        <f>SUM(B116:Q116)</f>
        <v>0</v>
      </c>
    </row>
    <row r="117" spans="1:18" x14ac:dyDescent="0.2">
      <c r="A117" s="1" t="s">
        <v>23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2">
      <c r="A118" s="7" t="s">
        <v>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>
        <f t="shared" ref="R118:R129" si="4">SUM(B118:Q118)</f>
        <v>0</v>
      </c>
    </row>
    <row r="119" spans="1:18" x14ac:dyDescent="0.2">
      <c r="A119" s="7" t="s">
        <v>36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>
        <f t="shared" si="4"/>
        <v>0</v>
      </c>
    </row>
    <row r="120" spans="1:18" x14ac:dyDescent="0.2">
      <c r="A120" s="7" t="s">
        <v>37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>
        <f t="shared" si="4"/>
        <v>0</v>
      </c>
    </row>
    <row r="121" spans="1:18" x14ac:dyDescent="0.2">
      <c r="A121" s="7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>
        <f t="shared" si="4"/>
        <v>0</v>
      </c>
    </row>
    <row r="122" spans="1:18" x14ac:dyDescent="0.2">
      <c r="A122" s="4" t="s">
        <v>31</v>
      </c>
      <c r="B122" s="3"/>
      <c r="C122" s="3"/>
      <c r="D122" s="3"/>
      <c r="E122" s="3"/>
      <c r="F122" s="3">
        <v>4</v>
      </c>
      <c r="G122" s="3"/>
      <c r="H122" s="3"/>
      <c r="I122" s="3"/>
      <c r="J122" s="3"/>
      <c r="K122" s="3">
        <v>30</v>
      </c>
      <c r="L122" s="3"/>
      <c r="M122" s="3"/>
      <c r="N122" s="3"/>
      <c r="O122" s="3">
        <v>10</v>
      </c>
      <c r="P122" s="3"/>
      <c r="Q122" s="3"/>
      <c r="R122" s="3">
        <f t="shared" si="4"/>
        <v>44</v>
      </c>
    </row>
    <row r="123" spans="1:18" x14ac:dyDescent="0.2">
      <c r="A123" s="4" t="s">
        <v>32</v>
      </c>
      <c r="B123" s="3"/>
      <c r="C123" s="3"/>
      <c r="D123" s="3"/>
      <c r="E123" s="3"/>
      <c r="F123" s="3"/>
      <c r="G123" s="3"/>
      <c r="H123" s="3"/>
      <c r="I123" s="3"/>
      <c r="J123" s="3"/>
      <c r="K123" s="3">
        <v>57</v>
      </c>
      <c r="L123" s="3"/>
      <c r="M123" s="3"/>
      <c r="N123" s="3"/>
      <c r="O123" s="3"/>
      <c r="P123" s="3"/>
      <c r="Q123" s="3"/>
      <c r="R123" s="3">
        <f t="shared" si="4"/>
        <v>57</v>
      </c>
    </row>
    <row r="124" spans="1:18" x14ac:dyDescent="0.2">
      <c r="A124" s="4" t="s">
        <v>33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>
        <f t="shared" si="4"/>
        <v>0</v>
      </c>
    </row>
    <row r="125" spans="1:18" x14ac:dyDescent="0.2">
      <c r="A125" s="4" t="s">
        <v>34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f t="shared" si="4"/>
        <v>0</v>
      </c>
    </row>
    <row r="126" spans="1:18" x14ac:dyDescent="0.2">
      <c r="A126" s="4" t="s">
        <v>39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>
        <f t="shared" si="4"/>
        <v>0</v>
      </c>
    </row>
    <row r="127" spans="1:18" x14ac:dyDescent="0.2">
      <c r="A127" s="4" t="s">
        <v>40</v>
      </c>
      <c r="B127" s="3"/>
      <c r="C127" s="3"/>
      <c r="D127" s="3"/>
      <c r="F127" s="3"/>
      <c r="G127" s="3"/>
      <c r="H127" s="3"/>
      <c r="I127" s="3"/>
      <c r="J127" s="3"/>
      <c r="L127" s="3"/>
      <c r="M127" s="3"/>
      <c r="N127" s="3"/>
      <c r="P127" s="3"/>
      <c r="Q127" s="3"/>
      <c r="R127" s="3">
        <f t="shared" si="4"/>
        <v>0</v>
      </c>
    </row>
    <row r="128" spans="1:18" x14ac:dyDescent="0.2">
      <c r="A128" s="4" t="s">
        <v>41</v>
      </c>
      <c r="B128" s="3"/>
      <c r="C128" s="3"/>
      <c r="D128" s="3"/>
      <c r="E128" s="3"/>
      <c r="F128" s="3">
        <v>7</v>
      </c>
      <c r="G128" s="3"/>
      <c r="H128" s="3"/>
      <c r="I128" s="3"/>
      <c r="J128" s="3"/>
      <c r="K128" s="3">
        <v>35.5</v>
      </c>
      <c r="L128" s="3"/>
      <c r="M128" s="3"/>
      <c r="N128" s="3"/>
      <c r="O128" s="3">
        <v>3.5</v>
      </c>
      <c r="P128" s="3"/>
      <c r="Q128" s="3"/>
      <c r="R128" s="3">
        <f t="shared" si="4"/>
        <v>46</v>
      </c>
    </row>
    <row r="129" spans="1:18" x14ac:dyDescent="0.2">
      <c r="A129" s="4" t="s">
        <v>42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>
        <f t="shared" si="4"/>
        <v>0</v>
      </c>
    </row>
    <row r="130" spans="1:18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2">
      <c r="A131" s="1" t="s">
        <v>114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2">
      <c r="A132" s="7" t="s">
        <v>35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>
        <f t="shared" ref="R132:R143" si="5">SUM(B132:Q132)</f>
        <v>0</v>
      </c>
    </row>
    <row r="133" spans="1:18" x14ac:dyDescent="0.2">
      <c r="A133" s="7" t="s">
        <v>36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v>51</v>
      </c>
      <c r="L133" s="3"/>
      <c r="M133" s="3"/>
      <c r="N133" s="3"/>
      <c r="O133" s="3"/>
      <c r="P133" s="3"/>
      <c r="Q133" s="3"/>
      <c r="R133" s="3">
        <f t="shared" si="5"/>
        <v>51</v>
      </c>
    </row>
    <row r="134" spans="1:18" x14ac:dyDescent="0.2">
      <c r="A134" s="7" t="s">
        <v>37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>
        <f t="shared" si="5"/>
        <v>0</v>
      </c>
    </row>
    <row r="135" spans="1:18" x14ac:dyDescent="0.2">
      <c r="A135" s="7" t="s">
        <v>38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>
        <f t="shared" si="5"/>
        <v>0</v>
      </c>
    </row>
    <row r="136" spans="1:18" x14ac:dyDescent="0.2">
      <c r="A136" s="4" t="s">
        <v>31</v>
      </c>
      <c r="B136" s="3"/>
      <c r="C136" s="3"/>
      <c r="D136" s="3"/>
      <c r="E136" s="3"/>
      <c r="F136" s="3"/>
      <c r="G136" s="3"/>
      <c r="H136" s="3"/>
      <c r="I136" s="3"/>
      <c r="J136" s="3"/>
      <c r="K136" s="3">
        <v>50</v>
      </c>
      <c r="L136" s="3"/>
      <c r="M136" s="3"/>
      <c r="N136" s="3"/>
      <c r="O136" s="3">
        <v>12</v>
      </c>
      <c r="P136" s="3"/>
      <c r="Q136" s="3"/>
      <c r="R136" s="3">
        <f t="shared" si="5"/>
        <v>62</v>
      </c>
    </row>
    <row r="137" spans="1:18" x14ac:dyDescent="0.2">
      <c r="A137" s="4" t="s">
        <v>32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>
        <f t="shared" si="5"/>
        <v>0</v>
      </c>
    </row>
    <row r="138" spans="1:18" x14ac:dyDescent="0.2">
      <c r="A138" s="4" t="s">
        <v>33</v>
      </c>
      <c r="B138" s="3"/>
      <c r="C138" s="3"/>
      <c r="D138" s="3"/>
      <c r="E138" s="3"/>
      <c r="F138" s="3"/>
      <c r="G138" s="3"/>
      <c r="H138" s="3"/>
      <c r="I138" s="3"/>
      <c r="J138" s="3"/>
      <c r="K138" s="3">
        <v>43</v>
      </c>
      <c r="L138" s="3"/>
      <c r="M138" s="3"/>
      <c r="N138" s="3"/>
      <c r="O138" s="3">
        <v>8</v>
      </c>
      <c r="P138" s="3"/>
      <c r="Q138" s="3"/>
      <c r="R138" s="3">
        <f t="shared" si="5"/>
        <v>51</v>
      </c>
    </row>
    <row r="139" spans="1:18" x14ac:dyDescent="0.2">
      <c r="A139" s="4" t="s">
        <v>34</v>
      </c>
      <c r="B139" s="3"/>
      <c r="C139" s="3"/>
      <c r="D139" s="3"/>
      <c r="E139" s="3"/>
      <c r="F139" s="3">
        <v>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>
        <f t="shared" si="5"/>
        <v>7</v>
      </c>
    </row>
    <row r="140" spans="1:18" x14ac:dyDescent="0.2">
      <c r="A140" s="4" t="s">
        <v>115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>
        <f t="shared" si="5"/>
        <v>0</v>
      </c>
    </row>
    <row r="141" spans="1:18" x14ac:dyDescent="0.2">
      <c r="A141" s="4" t="s">
        <v>116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>
        <f t="shared" si="5"/>
        <v>0</v>
      </c>
    </row>
    <row r="142" spans="1:18" x14ac:dyDescent="0.2">
      <c r="A142" s="4" t="s">
        <v>117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>
        <f t="shared" si="5"/>
        <v>0</v>
      </c>
    </row>
    <row r="143" spans="1:18" x14ac:dyDescent="0.2">
      <c r="A143" s="4" t="s">
        <v>118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>
        <f t="shared" si="5"/>
        <v>0</v>
      </c>
    </row>
    <row r="144" spans="1:18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2">
      <c r="A145" s="1" t="s">
        <v>48</v>
      </c>
      <c r="B145" s="1">
        <f>SUM(B5:B144)</f>
        <v>162</v>
      </c>
      <c r="C145" s="1">
        <f t="shared" ref="C145:Q145" si="6">SUM(C5:C144)</f>
        <v>0</v>
      </c>
      <c r="D145" s="1">
        <f t="shared" si="6"/>
        <v>0</v>
      </c>
      <c r="E145" s="14">
        <f t="shared" si="6"/>
        <v>284</v>
      </c>
      <c r="F145" s="1">
        <f t="shared" si="6"/>
        <v>212</v>
      </c>
      <c r="G145" s="1">
        <f t="shared" si="6"/>
        <v>193</v>
      </c>
      <c r="H145" s="1">
        <f t="shared" si="6"/>
        <v>0</v>
      </c>
      <c r="I145" s="45">
        <f t="shared" si="6"/>
        <v>516</v>
      </c>
      <c r="J145" s="1">
        <f t="shared" si="6"/>
        <v>0</v>
      </c>
      <c r="K145" s="1">
        <f t="shared" si="6"/>
        <v>417.5</v>
      </c>
      <c r="L145" s="1">
        <f t="shared" si="6"/>
        <v>0</v>
      </c>
      <c r="M145" s="1">
        <f t="shared" si="6"/>
        <v>0</v>
      </c>
      <c r="N145" s="1">
        <f t="shared" si="6"/>
        <v>30</v>
      </c>
      <c r="O145" s="1">
        <f t="shared" si="6"/>
        <v>60.5</v>
      </c>
      <c r="P145" s="1">
        <f t="shared" si="6"/>
        <v>13</v>
      </c>
      <c r="Q145" s="1">
        <f t="shared" si="6"/>
        <v>173</v>
      </c>
      <c r="R145" s="14">
        <f>SUM(R5:R144)</f>
        <v>2061</v>
      </c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 t="s">
        <v>49</v>
      </c>
      <c r="B147" s="1">
        <f>SUM(B106:B144)</f>
        <v>0</v>
      </c>
      <c r="C147" s="1">
        <f t="shared" ref="C147" si="7">SUM(C106:C144)</f>
        <v>0</v>
      </c>
      <c r="D147" s="1">
        <f>SUM(D106:D144)</f>
        <v>0</v>
      </c>
      <c r="E147" s="1">
        <f t="shared" ref="E147:R147" si="8">SUM(E106:E144)</f>
        <v>0</v>
      </c>
      <c r="F147" s="1">
        <f t="shared" si="8"/>
        <v>18</v>
      </c>
      <c r="G147" s="1">
        <f t="shared" si="8"/>
        <v>0</v>
      </c>
      <c r="H147" s="1">
        <f t="shared" si="8"/>
        <v>0</v>
      </c>
      <c r="I147" s="45">
        <f t="shared" si="8"/>
        <v>0</v>
      </c>
      <c r="J147" s="45">
        <f t="shared" si="8"/>
        <v>0</v>
      </c>
      <c r="K147" s="1">
        <f t="shared" si="8"/>
        <v>266.5</v>
      </c>
      <c r="L147" s="1">
        <f t="shared" si="8"/>
        <v>0</v>
      </c>
      <c r="M147" s="45">
        <f t="shared" si="8"/>
        <v>0</v>
      </c>
      <c r="N147" s="1">
        <f t="shared" si="8"/>
        <v>0</v>
      </c>
      <c r="O147" s="1">
        <f t="shared" si="8"/>
        <v>33.5</v>
      </c>
      <c r="P147" s="1">
        <f t="shared" si="8"/>
        <v>0</v>
      </c>
      <c r="Q147" s="1">
        <f t="shared" si="8"/>
        <v>0</v>
      </c>
      <c r="R147" s="1">
        <f t="shared" si="8"/>
        <v>318</v>
      </c>
    </row>
    <row r="148" spans="1:18" x14ac:dyDescent="0.2">
      <c r="A148" s="1" t="s">
        <v>50</v>
      </c>
      <c r="B148" s="1">
        <f t="shared" ref="B148:R148" si="9">SUM(B5:B103)</f>
        <v>162</v>
      </c>
      <c r="C148" s="1">
        <f t="shared" si="9"/>
        <v>0</v>
      </c>
      <c r="D148" s="1">
        <f t="shared" si="9"/>
        <v>0</v>
      </c>
      <c r="E148" s="1">
        <f>SUM(E5:E103)</f>
        <v>284</v>
      </c>
      <c r="F148" s="1">
        <f t="shared" si="9"/>
        <v>194</v>
      </c>
      <c r="G148" s="1">
        <f t="shared" si="9"/>
        <v>193</v>
      </c>
      <c r="H148" s="1">
        <f t="shared" si="9"/>
        <v>0</v>
      </c>
      <c r="I148" s="1">
        <f t="shared" si="9"/>
        <v>516</v>
      </c>
      <c r="J148" s="1">
        <f t="shared" si="9"/>
        <v>0</v>
      </c>
      <c r="K148" s="1">
        <f t="shared" si="9"/>
        <v>151</v>
      </c>
      <c r="L148" s="1">
        <f t="shared" si="9"/>
        <v>0</v>
      </c>
      <c r="M148" s="1">
        <f t="shared" si="9"/>
        <v>0</v>
      </c>
      <c r="N148" s="1">
        <f t="shared" si="9"/>
        <v>30</v>
      </c>
      <c r="O148" s="1">
        <f t="shared" si="9"/>
        <v>27</v>
      </c>
      <c r="P148" s="1">
        <f t="shared" si="9"/>
        <v>13</v>
      </c>
      <c r="Q148" s="1">
        <f t="shared" si="9"/>
        <v>173</v>
      </c>
      <c r="R148" s="1">
        <f t="shared" si="9"/>
        <v>1743</v>
      </c>
    </row>
    <row r="150" spans="1:18" x14ac:dyDescent="0.2">
      <c r="A150" s="1" t="s">
        <v>51</v>
      </c>
      <c r="B150" s="1">
        <f t="shared" ref="B150:R150" si="10">SUM(B5:B45)</f>
        <v>91</v>
      </c>
      <c r="C150" s="1">
        <f t="shared" si="10"/>
        <v>0</v>
      </c>
      <c r="D150" s="1">
        <f t="shared" si="10"/>
        <v>0</v>
      </c>
      <c r="E150" s="1">
        <f>SUM(E5:E45)</f>
        <v>128</v>
      </c>
      <c r="F150" s="1">
        <f t="shared" si="10"/>
        <v>104</v>
      </c>
      <c r="G150" s="1">
        <f t="shared" si="10"/>
        <v>144</v>
      </c>
      <c r="H150" s="1">
        <f t="shared" si="10"/>
        <v>0</v>
      </c>
      <c r="I150" s="1">
        <f t="shared" si="10"/>
        <v>319</v>
      </c>
      <c r="J150" s="1">
        <f t="shared" si="10"/>
        <v>0</v>
      </c>
      <c r="K150" s="1">
        <f t="shared" si="10"/>
        <v>14</v>
      </c>
      <c r="L150" s="1">
        <f t="shared" si="10"/>
        <v>0</v>
      </c>
      <c r="M150" s="1">
        <f t="shared" si="10"/>
        <v>0</v>
      </c>
      <c r="N150" s="1">
        <f t="shared" si="10"/>
        <v>22</v>
      </c>
      <c r="O150" s="1">
        <f t="shared" si="10"/>
        <v>13</v>
      </c>
      <c r="P150" s="1">
        <f t="shared" si="10"/>
        <v>0</v>
      </c>
      <c r="Q150" s="1">
        <f t="shared" si="10"/>
        <v>86</v>
      </c>
      <c r="R150" s="1">
        <f t="shared" si="10"/>
        <v>921</v>
      </c>
    </row>
    <row r="151" spans="1:18" x14ac:dyDescent="0.2">
      <c r="A151" s="1" t="s">
        <v>119</v>
      </c>
      <c r="B151" s="1">
        <f>SUM(B47:B103)</f>
        <v>71</v>
      </c>
      <c r="C151" s="1">
        <f>SUM(C48:C103)</f>
        <v>0</v>
      </c>
      <c r="D151" s="1">
        <f>SUM(D48:D103)</f>
        <v>0</v>
      </c>
      <c r="E151" s="1">
        <f>SUM(E47:E103)</f>
        <v>156</v>
      </c>
      <c r="F151" s="1">
        <f t="shared" ref="F151:R151" si="11">SUM(F47:F103)</f>
        <v>90</v>
      </c>
      <c r="G151" s="1">
        <f t="shared" si="11"/>
        <v>49</v>
      </c>
      <c r="H151" s="1">
        <f t="shared" si="11"/>
        <v>0</v>
      </c>
      <c r="I151" s="1">
        <f t="shared" si="11"/>
        <v>197</v>
      </c>
      <c r="J151" s="1">
        <f t="shared" si="11"/>
        <v>0</v>
      </c>
      <c r="K151" s="1">
        <f t="shared" si="11"/>
        <v>137</v>
      </c>
      <c r="L151" s="1">
        <f t="shared" si="11"/>
        <v>0</v>
      </c>
      <c r="M151" s="1">
        <f t="shared" si="11"/>
        <v>0</v>
      </c>
      <c r="N151" s="1">
        <f t="shared" si="11"/>
        <v>8</v>
      </c>
      <c r="O151" s="1">
        <f t="shared" si="11"/>
        <v>14</v>
      </c>
      <c r="P151" s="1">
        <f t="shared" si="11"/>
        <v>13</v>
      </c>
      <c r="Q151" s="1">
        <f t="shared" si="11"/>
        <v>87</v>
      </c>
      <c r="R151" s="1">
        <f t="shared" si="11"/>
        <v>822</v>
      </c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 t="s">
        <v>84</v>
      </c>
      <c r="B153" s="1">
        <f>SUM(B106:B116)</f>
        <v>0</v>
      </c>
      <c r="C153" s="45">
        <f t="shared" ref="C153:R153" si="12">SUM(C106:C116)</f>
        <v>0</v>
      </c>
      <c r="D153" s="45">
        <f>SUM(D106:D116)</f>
        <v>0</v>
      </c>
      <c r="E153" s="45">
        <f t="shared" si="12"/>
        <v>0</v>
      </c>
      <c r="F153" s="45">
        <f t="shared" si="12"/>
        <v>0</v>
      </c>
      <c r="G153" s="45">
        <f t="shared" si="12"/>
        <v>0</v>
      </c>
      <c r="H153" s="45">
        <f t="shared" si="12"/>
        <v>0</v>
      </c>
      <c r="I153" s="45">
        <f t="shared" si="12"/>
        <v>0</v>
      </c>
      <c r="J153" s="45">
        <f t="shared" si="12"/>
        <v>0</v>
      </c>
      <c r="K153" s="13">
        <f t="shared" si="12"/>
        <v>0</v>
      </c>
      <c r="L153" s="45">
        <f t="shared" si="12"/>
        <v>0</v>
      </c>
      <c r="M153" s="45">
        <f t="shared" si="12"/>
        <v>0</v>
      </c>
      <c r="N153" s="13">
        <f t="shared" si="12"/>
        <v>0</v>
      </c>
      <c r="O153" s="45">
        <f t="shared" si="12"/>
        <v>0</v>
      </c>
      <c r="P153" s="45">
        <f t="shared" si="12"/>
        <v>0</v>
      </c>
      <c r="Q153" s="13">
        <f t="shared" si="12"/>
        <v>0</v>
      </c>
      <c r="R153" s="45">
        <f t="shared" si="12"/>
        <v>0</v>
      </c>
    </row>
    <row r="154" spans="1:18" x14ac:dyDescent="0.2">
      <c r="A154" s="1" t="s">
        <v>120</v>
      </c>
      <c r="B154" s="1">
        <f>SUM(B118:B143)</f>
        <v>0</v>
      </c>
      <c r="C154" s="45">
        <f t="shared" ref="C154:Q154" si="13">SUM(C118:C143)</f>
        <v>0</v>
      </c>
      <c r="D154" s="45">
        <f>SUM(D118:D143)</f>
        <v>0</v>
      </c>
      <c r="E154" s="45">
        <f t="shared" si="13"/>
        <v>0</v>
      </c>
      <c r="F154" s="45">
        <f t="shared" si="13"/>
        <v>18</v>
      </c>
      <c r="G154" s="45">
        <f t="shared" si="13"/>
        <v>0</v>
      </c>
      <c r="H154" s="45">
        <f t="shared" si="13"/>
        <v>0</v>
      </c>
      <c r="I154" s="45">
        <f t="shared" si="13"/>
        <v>0</v>
      </c>
      <c r="J154" s="45">
        <f t="shared" si="13"/>
        <v>0</v>
      </c>
      <c r="K154" s="45">
        <f>SUM(K118:K143)</f>
        <v>266.5</v>
      </c>
      <c r="L154" s="45">
        <f t="shared" si="13"/>
        <v>0</v>
      </c>
      <c r="M154" s="45">
        <f t="shared" si="13"/>
        <v>0</v>
      </c>
      <c r="N154" s="13">
        <f t="shared" si="13"/>
        <v>0</v>
      </c>
      <c r="O154" s="45">
        <f t="shared" si="13"/>
        <v>33.5</v>
      </c>
      <c r="P154" s="45">
        <f t="shared" si="13"/>
        <v>0</v>
      </c>
      <c r="Q154" s="13">
        <f t="shared" si="13"/>
        <v>0</v>
      </c>
      <c r="R154" s="45">
        <f>SUM(R118:R143)</f>
        <v>318</v>
      </c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 t="s">
        <v>53</v>
      </c>
      <c r="B156" s="1">
        <f>SUM(B5:B13)+SUM(B31:B34)+SUM(B48:B54)+SUM(B76:B84)+SUM(B118:B121)+SUM(B132:B135)</f>
        <v>61</v>
      </c>
      <c r="C156" s="1">
        <f>SUM(C5:C13)+SUM(C31:C34)+SUM(C48:C52)+SUM(C76:C82)+SUM(C118:C121)+SUM(C132:C135)</f>
        <v>0</v>
      </c>
      <c r="D156" s="1">
        <f>SUM(D5:D13)+SUM(D31:D34)+SUM(D48:D54)+SUM(D76:D85)+SUM(D118:D121)+SUM(D132:D135)</f>
        <v>0</v>
      </c>
      <c r="E156" s="1">
        <f>SUM(E5:E13)+SUM(E31:E34)+SUM(E48:E54)+SUM(E76:E85)+SUM(E118:E121)+SUM(E132:E135)</f>
        <v>37</v>
      </c>
      <c r="F156" s="1">
        <f t="shared" ref="F156:Q156" si="14">SUM(F5:F13)+SUM(F31:F34)+SUM(F48:F54)+SUM(F76:F84)+SUM(F118:F121)+SUM(F132:F135)</f>
        <v>46</v>
      </c>
      <c r="G156" s="1">
        <f t="shared" si="14"/>
        <v>25</v>
      </c>
      <c r="H156" s="1">
        <f t="shared" si="14"/>
        <v>0</v>
      </c>
      <c r="I156" s="1">
        <f>SUM(I5:I13)+SUM(I31:I34)+SUM(I48:I54)+SUM(I76:I85)+SUM(I118:I121)+SUM(I132:I135)</f>
        <v>200</v>
      </c>
      <c r="J156" s="1">
        <f t="shared" si="14"/>
        <v>0</v>
      </c>
      <c r="K156" s="1">
        <f>SUM(K5:K13)+SUM(K31:K34)+SUM(K48:K54)+SUM(K76:K85)+SUM(K118:K121)+SUM(K132:K135)</f>
        <v>68</v>
      </c>
      <c r="L156" s="1">
        <f t="shared" si="14"/>
        <v>0</v>
      </c>
      <c r="M156" s="1">
        <f t="shared" si="14"/>
        <v>0</v>
      </c>
      <c r="N156" s="1">
        <f t="shared" si="14"/>
        <v>0</v>
      </c>
      <c r="O156" s="1">
        <f t="shared" si="14"/>
        <v>0</v>
      </c>
      <c r="P156" s="1">
        <f t="shared" si="14"/>
        <v>0</v>
      </c>
      <c r="Q156" s="1">
        <f t="shared" si="14"/>
        <v>57</v>
      </c>
      <c r="R156" s="1">
        <f>SUM(R5:R13)+SUM(R31:R34)+SUM(R48:R54)+SUM(R76:R85)+SUM(R118:R121)+SUM(R132:R135)</f>
        <v>494</v>
      </c>
    </row>
    <row r="157" spans="1:18" x14ac:dyDescent="0.2">
      <c r="A157" s="1" t="s">
        <v>54</v>
      </c>
      <c r="B157" s="1">
        <f>SUM(B14:B21)+SUM(B35:B39)+SUM(B55:B63)+SUM(B86:B101)+SUM(B122:B125)+SUM(B136:B139)</f>
        <v>56</v>
      </c>
      <c r="C157" s="1">
        <f>SUM(C14:C21)+SUM(C35:C39)+SUM(C55:C60)+SUM(C86:C98)+SUM(C122:C125)+SUM(C136:C139)</f>
        <v>0</v>
      </c>
      <c r="D157" s="1">
        <f t="shared" ref="D157:R157" si="15">SUM(D14:D21)+SUM(D35:D39)+SUM(D55:D63)+SUM(D86:D101)+SUM(D122:D125)+SUM(D136:D139)</f>
        <v>0</v>
      </c>
      <c r="E157" s="1">
        <f t="shared" si="15"/>
        <v>184</v>
      </c>
      <c r="F157" s="1">
        <f t="shared" si="15"/>
        <v>84</v>
      </c>
      <c r="G157" s="1">
        <f t="shared" si="15"/>
        <v>58</v>
      </c>
      <c r="H157" s="1">
        <f t="shared" si="15"/>
        <v>0</v>
      </c>
      <c r="I157" s="1">
        <f t="shared" si="15"/>
        <v>197</v>
      </c>
      <c r="J157" s="1">
        <f t="shared" si="15"/>
        <v>0</v>
      </c>
      <c r="K157" s="1">
        <f t="shared" si="15"/>
        <v>288</v>
      </c>
      <c r="L157" s="1">
        <f t="shared" si="15"/>
        <v>0</v>
      </c>
      <c r="M157" s="1">
        <f t="shared" si="15"/>
        <v>0</v>
      </c>
      <c r="N157" s="1">
        <f t="shared" si="15"/>
        <v>0</v>
      </c>
      <c r="O157" s="1">
        <f t="shared" si="15"/>
        <v>44</v>
      </c>
      <c r="P157" s="1">
        <f t="shared" si="15"/>
        <v>13</v>
      </c>
      <c r="Q157" s="1">
        <f t="shared" si="15"/>
        <v>66</v>
      </c>
      <c r="R157" s="1">
        <f t="shared" si="15"/>
        <v>990</v>
      </c>
    </row>
    <row r="158" spans="1:18" x14ac:dyDescent="0.2">
      <c r="A158" s="1" t="s">
        <v>55</v>
      </c>
      <c r="B158" s="1">
        <f>SUM(B22:B28)+SUM(B40:B45)+SUM(B64:B73)+SUM(B102)+SUM(B106:B110)+SUM(B112:B116)+SUM(B126:B129)+SUM(B140:B143)</f>
        <v>45</v>
      </c>
      <c r="C158" s="45">
        <f t="shared" ref="C158:R158" si="16">SUM(C22:C28)+SUM(C40:C45)+SUM(C64:C73)+SUM(C102)+SUM(C106:C110)+SUM(C112:C116)+SUM(C126:C129)+SUM(C140:C143)</f>
        <v>0</v>
      </c>
      <c r="D158" s="1">
        <f t="shared" si="16"/>
        <v>0</v>
      </c>
      <c r="E158" s="45">
        <f t="shared" si="16"/>
        <v>63</v>
      </c>
      <c r="F158" s="1">
        <f t="shared" si="16"/>
        <v>82</v>
      </c>
      <c r="G158" s="1">
        <f t="shared" si="16"/>
        <v>110</v>
      </c>
      <c r="H158" s="1">
        <f t="shared" si="16"/>
        <v>0</v>
      </c>
      <c r="I158" s="45">
        <f t="shared" si="16"/>
        <v>119</v>
      </c>
      <c r="J158" s="1">
        <f t="shared" si="16"/>
        <v>0</v>
      </c>
      <c r="K158" s="1">
        <f t="shared" si="16"/>
        <v>61.5</v>
      </c>
      <c r="L158" s="1">
        <f t="shared" si="16"/>
        <v>0</v>
      </c>
      <c r="M158" s="1">
        <f t="shared" si="16"/>
        <v>0</v>
      </c>
      <c r="N158" s="1">
        <f t="shared" si="16"/>
        <v>30</v>
      </c>
      <c r="O158" s="1">
        <f t="shared" si="16"/>
        <v>16.5</v>
      </c>
      <c r="P158" s="1">
        <f t="shared" si="16"/>
        <v>0</v>
      </c>
      <c r="Q158" s="1">
        <f t="shared" si="16"/>
        <v>50</v>
      </c>
      <c r="R158" s="1">
        <f t="shared" si="16"/>
        <v>577</v>
      </c>
    </row>
    <row r="159" spans="1:18" x14ac:dyDescent="0.2">
      <c r="B159" s="1">
        <f>SUM(B156:B158)</f>
        <v>162</v>
      </c>
      <c r="C159" s="45">
        <f t="shared" ref="C159:Q159" si="17">SUM(C156:C158)</f>
        <v>0</v>
      </c>
      <c r="D159" s="1">
        <f t="shared" si="17"/>
        <v>0</v>
      </c>
      <c r="E159" s="45">
        <f t="shared" si="17"/>
        <v>284</v>
      </c>
      <c r="F159" s="1">
        <f t="shared" si="17"/>
        <v>212</v>
      </c>
      <c r="G159" s="1">
        <f t="shared" si="17"/>
        <v>193</v>
      </c>
      <c r="H159" s="1">
        <f t="shared" si="17"/>
        <v>0</v>
      </c>
      <c r="I159" s="45">
        <f t="shared" si="17"/>
        <v>516</v>
      </c>
      <c r="J159" s="45">
        <f t="shared" si="17"/>
        <v>0</v>
      </c>
      <c r="K159" s="1">
        <f t="shared" si="17"/>
        <v>417.5</v>
      </c>
      <c r="L159" s="1">
        <f t="shared" si="17"/>
        <v>0</v>
      </c>
      <c r="M159" s="1">
        <f t="shared" si="17"/>
        <v>0</v>
      </c>
      <c r="N159" s="1">
        <f t="shared" si="17"/>
        <v>30</v>
      </c>
      <c r="O159" s="1">
        <f t="shared" si="17"/>
        <v>60.5</v>
      </c>
      <c r="P159" s="1">
        <f t="shared" si="17"/>
        <v>13</v>
      </c>
      <c r="Q159" s="1">
        <f t="shared" si="17"/>
        <v>173</v>
      </c>
      <c r="R159" s="14">
        <f>SUM(R156:R158)</f>
        <v>2061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Annual Tally 2021</vt:lpstr>
      <vt:lpstr>Canoe Point</vt:lpstr>
      <vt:lpstr>The Dam</vt:lpstr>
      <vt:lpstr>COW</vt:lpstr>
      <vt:lpstr>Coral Sea &amp; Townsville</vt:lpstr>
      <vt:lpstr>Mission Beach</vt:lpstr>
      <vt:lpstr>'Canoe Point'!Print_Titles</vt:lpstr>
      <vt:lpstr>'Coral Sea &amp; Townsville'!Print_Titles</vt:lpstr>
      <vt:lpstr>COW!Print_Titles</vt:lpstr>
      <vt:lpstr>'The Dam'!Print_Titles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Pennefather</dc:creator>
  <cp:lastModifiedBy>pc</cp:lastModifiedBy>
  <cp:lastPrinted>2018-05-13T02:39:30Z</cp:lastPrinted>
  <dcterms:created xsi:type="dcterms:W3CDTF">2017-08-04T00:28:04Z</dcterms:created>
  <dcterms:modified xsi:type="dcterms:W3CDTF">2021-12-02T21:31:34Z</dcterms:modified>
</cp:coreProperties>
</file>